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/>
  </bookViews>
  <sheets>
    <sheet name="入力・提出用" sheetId="7" r:id="rId1"/>
    <sheet name="記入例" sheetId="4" r:id="rId2"/>
  </sheets>
  <definedNames>
    <definedName name="_xlnm.Print_Area" localSheetId="1">記入例!$A$1:$AA$36</definedName>
    <definedName name="_xlnm.Print_Area" localSheetId="0">入力・提出用!$A$1:$AA$35</definedName>
  </definedNames>
  <calcPr calcId="125725"/>
</workbook>
</file>

<file path=xl/calcChain.xml><?xml version="1.0" encoding="utf-8"?>
<calcChain xmlns="http://schemas.openxmlformats.org/spreadsheetml/2006/main">
  <c r="U35" i="7"/>
  <c r="U34"/>
  <c r="U35" i="4"/>
  <c r="U34"/>
  <c r="U30" i="7" l="1"/>
  <c r="R30"/>
  <c r="N30"/>
  <c r="N31" s="1"/>
  <c r="K30"/>
  <c r="H30"/>
  <c r="E30"/>
  <c r="X29"/>
  <c r="W29"/>
  <c r="X28"/>
  <c r="W28"/>
  <c r="X27"/>
  <c r="W27"/>
  <c r="X26"/>
  <c r="W26"/>
  <c r="X25"/>
  <c r="W25"/>
  <c r="X24"/>
  <c r="W24"/>
  <c r="X23"/>
  <c r="W23"/>
  <c r="X22"/>
  <c r="W22"/>
  <c r="X21"/>
  <c r="W21"/>
  <c r="X20"/>
  <c r="W20"/>
  <c r="X19"/>
  <c r="W19"/>
  <c r="X18"/>
  <c r="W18"/>
  <c r="X17"/>
  <c r="W17"/>
  <c r="X16"/>
  <c r="W16"/>
  <c r="X15"/>
  <c r="M31"/>
  <c r="X30" l="1"/>
  <c r="X31" s="1"/>
  <c r="R30" i="4" l="1"/>
  <c r="U30"/>
  <c r="E30"/>
  <c r="H30"/>
  <c r="K30"/>
  <c r="M29"/>
  <c r="W17"/>
  <c r="W18"/>
  <c r="W19"/>
  <c r="W20"/>
  <c r="W21"/>
  <c r="W22"/>
  <c r="W23"/>
  <c r="W24"/>
  <c r="W25"/>
  <c r="W26"/>
  <c r="W27"/>
  <c r="W28"/>
  <c r="W16"/>
  <c r="W15"/>
  <c r="X29"/>
  <c r="X28"/>
  <c r="X27"/>
  <c r="X26"/>
  <c r="X25"/>
  <c r="X24"/>
  <c r="X23"/>
  <c r="X22"/>
  <c r="X21"/>
  <c r="X20"/>
  <c r="X19"/>
  <c r="X18"/>
  <c r="X17"/>
  <c r="X16"/>
  <c r="X15"/>
  <c r="N16"/>
  <c r="N17"/>
  <c r="N18"/>
  <c r="N19"/>
  <c r="N20"/>
  <c r="N21"/>
  <c r="N22"/>
  <c r="N23"/>
  <c r="N24"/>
  <c r="N25"/>
  <c r="N26"/>
  <c r="N27"/>
  <c r="N28"/>
  <c r="N29"/>
  <c r="W29" s="1"/>
  <c r="N15"/>
  <c r="W31" l="1"/>
  <c r="X30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  <c r="W15" i="7"/>
  <c r="W31" s="1"/>
</calcChain>
</file>

<file path=xl/sharedStrings.xml><?xml version="1.0" encoding="utf-8"?>
<sst xmlns="http://schemas.openxmlformats.org/spreadsheetml/2006/main" count="219" uniqueCount="97">
  <si>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</si>
  <si>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</si>
  <si>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</si>
  <si>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</si>
  <si>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</si>
  <si>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</si>
  <si>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</si>
  <si>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</si>
  <si>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</si>
  <si>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</si>
  <si>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</si>
  <si>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</si>
  <si>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</si>
  <si>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</si>
  <si>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</si>
  <si>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</si>
  <si>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</si>
  <si>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</si>
  <si>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</si>
  <si>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</si>
  <si>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</si>
  <si>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</si>
  <si>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</si>
  <si>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</si>
  <si>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</si>
  <si>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</si>
  <si>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</si>
  <si>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</si>
  <si>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</si>
  <si>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</si>
  <si>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</si>
  <si>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</si>
  <si>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</si>
  <si>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</si>
  <si>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</si>
  <si>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</si>
  <si>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</si>
  <si>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</si>
  <si>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</si>
  <si>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</si>
  <si>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</si>
  <si>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</si>
  <si>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</si>
  <si>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</si>
  <si>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</si>
  <si>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</si>
  <si>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</si>
  <si>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</si>
  <si>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</si>
  <si>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</si>
  <si>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</si>
  <si>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</si>
  <si>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</si>
  <si>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</si>
  <si>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</si>
  <si>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</si>
  <si>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</si>
  <si>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</si>
  <si>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</si>
  <si>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</si>
  <si>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</si>
  <si>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</si>
  <si>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</si>
  <si>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</si>
  <si>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</si>
  <si>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</si>
  <si>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</si>
  <si>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</si>
  <si>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</si>
  <si>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</si>
  <si>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</si>
  <si>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</si>
  <si>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</si>
  <si>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</si>
  <si>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</si>
  <si>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</si>
  <si>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</si>
  <si>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</si>
  <si>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</si>
  <si>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</si>
  <si>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</si>
  <si>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</si>
  <si>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</si>
  <si>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</si>
  <si>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</si>
  <si>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</si>
  <si>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35</t>
    <phoneticPr fontId="2"/>
  </si>
  <si>
    <t>一般住宅建築</t>
    <rPh sb="0" eb="2">
      <t>イッパン</t>
    </rPh>
    <rPh sb="2" eb="4">
      <t>ジュウタク</t>
    </rPh>
    <rPh sb="4" eb="6">
      <t>ケンチク</t>
    </rPh>
    <phoneticPr fontId="2"/>
  </si>
  <si>
    <t>1</t>
    <phoneticPr fontId="2"/>
  </si>
  <si>
    <t>①．該当する</t>
  </si>
  <si>
    <t>①．前年度と同額</t>
  </si>
  <si>
    <t>鈴木順子</t>
    <rPh sb="0" eb="2">
      <t>スズキ</t>
    </rPh>
    <rPh sb="2" eb="4">
      <t>ジュンコ</t>
    </rPh>
    <phoneticPr fontId="2"/>
  </si>
  <si>
    <t>720-0000</t>
    <phoneticPr fontId="2"/>
  </si>
  <si>
    <t>福山市花園町</t>
    <rPh sb="0" eb="3">
      <t>フクヤマシ</t>
    </rPh>
    <rPh sb="3" eb="5">
      <t>ハナゾノ</t>
    </rPh>
    <rPh sb="5" eb="6">
      <t>マチ</t>
    </rPh>
    <phoneticPr fontId="2"/>
  </si>
  <si>
    <t>０８４－9５２－８８８８</t>
    <phoneticPr fontId="2"/>
  </si>
  <si>
    <t>R6</t>
    <phoneticPr fontId="2"/>
  </si>
  <si>
    <t>R7</t>
    <phoneticPr fontId="2"/>
  </si>
</sst>
</file>

<file path=xl/styles.xml><?xml version="1.0" encoding="utf-8"?>
<styleSheet xmlns="http://schemas.openxmlformats.org/spreadsheetml/2006/main">
  <numFmts count="3">
    <numFmt numFmtId="176" formatCode="[DBNum3]0"/>
    <numFmt numFmtId="177" formatCode="[DBNum3]000"/>
    <numFmt numFmtId="178" formatCode="0;\-0;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10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5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8" fillId="2" borderId="59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shrinkToFit="1"/>
    </xf>
    <xf numFmtId="38" fontId="4" fillId="0" borderId="33" xfId="1" applyFont="1" applyFill="1" applyBorder="1" applyAlignment="1" applyProtection="1">
      <alignment shrinkToFit="1"/>
    </xf>
    <xf numFmtId="38" fontId="4" fillId="0" borderId="2" xfId="1" applyFont="1" applyFill="1" applyBorder="1" applyAlignment="1" applyProtection="1">
      <alignment horizontal="center" shrinkToFit="1"/>
    </xf>
    <xf numFmtId="0" fontId="4" fillId="0" borderId="36" xfId="0" applyFont="1" applyFill="1" applyBorder="1" applyAlignment="1" applyProtection="1">
      <alignment horizontal="right" vertical="center" shrinkToFit="1"/>
    </xf>
    <xf numFmtId="0" fontId="4" fillId="0" borderId="37" xfId="0" applyFont="1" applyFill="1" applyBorder="1" applyAlignment="1" applyProtection="1">
      <alignment horizontal="right" vertical="center" shrinkToFit="1"/>
    </xf>
    <xf numFmtId="38" fontId="4" fillId="0" borderId="61" xfId="1" applyFont="1" applyFill="1" applyBorder="1" applyAlignment="1" applyProtection="1">
      <alignment horizontal="center" shrinkToFit="1"/>
    </xf>
    <xf numFmtId="0" fontId="4" fillId="0" borderId="38" xfId="0" applyFont="1" applyFill="1" applyBorder="1" applyAlignment="1" applyProtection="1">
      <alignment horizontal="right" vertical="center" shrinkToFit="1"/>
    </xf>
    <xf numFmtId="0" fontId="8" fillId="0" borderId="49" xfId="0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center" vertical="center" shrinkToFit="1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177" fontId="4" fillId="0" borderId="32" xfId="0" applyNumberFormat="1" applyFont="1" applyFill="1" applyBorder="1" applyAlignment="1" applyProtection="1">
      <alignment horizontal="distributed" vertical="center" shrinkToFit="1"/>
      <protection locked="0"/>
    </xf>
    <xf numFmtId="0" fontId="4" fillId="0" borderId="28" xfId="0" applyFont="1" applyFill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0" fontId="4" fillId="0" borderId="30" xfId="0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wrapText="1" shrinkToFit="1"/>
    </xf>
    <xf numFmtId="178" fontId="13" fillId="0" borderId="0" xfId="0" applyNumberFormat="1" applyFont="1" applyFill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0" borderId="13" xfId="1" applyFont="1" applyFill="1" applyBorder="1" applyAlignment="1" applyProtection="1">
      <alignment horizontal="right" vertical="center" indent="1" shrinkToFit="1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6" xfId="1" applyFont="1" applyFill="1" applyBorder="1" applyAlignment="1" applyProtection="1">
      <alignment horizontal="right" vertical="center" indent="1" shrinkToFit="1"/>
    </xf>
    <xf numFmtId="38" fontId="8" fillId="0" borderId="17" xfId="1" applyFont="1" applyFill="1" applyBorder="1" applyAlignment="1" applyProtection="1">
      <alignment horizontal="right" vertical="center" indent="1" shrinkToFit="1"/>
    </xf>
    <xf numFmtId="38" fontId="8" fillId="0" borderId="22" xfId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8" fillId="0" borderId="0" xfId="0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E5B682C4-4431-4EC9-BDAB-929E34A38120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3747A57C-DEFF-4FB0-9833-F85FFF55A3DA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A1E79B2B-2CE5-4658-BED4-C93F7AEA3AAE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EA2FECA2-DF3F-41B3-80B4-185DCCFF3F4D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937D1F49-D989-4F17-8FAF-E97E3CD570EE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92DA45C1-0A5B-463D-9D53-32378625C06E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="" xmlns:a16="http://schemas.microsoft.com/office/drawing/2014/main" id="{C8FA38E6-8593-4A8D-9BCA-72DE45BC79F3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="" xmlns:a16="http://schemas.microsoft.com/office/drawing/2014/main" id="{0CC278D0-AF20-4E93-85D0-D929B8600BAC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="" xmlns:a16="http://schemas.microsoft.com/office/drawing/2014/main" id="{917B997A-FEFC-4729-8BCC-AA610CD63844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1" name="正方形/長方形 10">
          <a:extLst>
            <a:ext uri="{FF2B5EF4-FFF2-40B4-BE49-F238E27FC236}">
              <a16:creationId xmlns="" xmlns:a16="http://schemas.microsoft.com/office/drawing/2014/main" id="{91F1351D-CE12-4C95-BBB0-7745585F67DF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="" xmlns:a16="http://schemas.microsoft.com/office/drawing/2014/main" id="{611009B6-9E98-49B8-BA18-F578734F0C6A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="" xmlns:a16="http://schemas.microsoft.com/office/drawing/2014/main" id="{EA4B9623-E762-43B1-BC91-20F0A669D3AD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="" xmlns:a16="http://schemas.microsoft.com/office/drawing/2014/main" id="{B1B90D99-B651-47E6-B1F8-2CB35FA2754E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3088504E-1A42-483F-9D02-1E4B2459680B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69385E9F-4433-4436-8A14-2E04BB0D59BF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327894D1-515E-4715-A478-647A0EF2122A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="" xmlns:a16="http://schemas.microsoft.com/office/drawing/2014/main" id="{620B2897-AFE0-43D8-85ED-C4FF3EA65FC8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0F65796E-7C43-4799-83F8-783225D9624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="" xmlns:a16="http://schemas.microsoft.com/office/drawing/2014/main" id="{08218DC2-3594-4932-92FB-0913E16C8B36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="" xmlns:a16="http://schemas.microsoft.com/office/drawing/2014/main" id="{8C7D7781-95AF-43EA-A0F7-C5D776A1658D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="" xmlns:a16="http://schemas.microsoft.com/office/drawing/2014/main" id="{671AA264-57EE-4A76-82B9-5EABB68B6E88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="" xmlns:a16="http://schemas.microsoft.com/office/drawing/2014/main" id="{EA9B4165-B5C6-459C-85AA-D3C4BAF1B9E2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="" xmlns:a16="http://schemas.microsoft.com/office/drawing/2014/main" id="{39C3BDAC-E35F-4368-A047-39BBC971AFDA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="" xmlns:a16="http://schemas.microsoft.com/office/drawing/2014/main" id="{212EE272-820A-4F99-BECB-D57DDC90A7CB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6" name="正方形/長方形 25">
          <a:extLst>
            <a:ext uri="{FF2B5EF4-FFF2-40B4-BE49-F238E27FC236}">
              <a16:creationId xmlns="" xmlns:a16="http://schemas.microsoft.com/office/drawing/2014/main" id="{1A9A282C-5654-40C6-99B0-20A96D21FAF9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="" xmlns:a16="http://schemas.microsoft.com/office/drawing/2014/main" id="{2765AE48-87BF-46C7-80F2-20DA2233C5AD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="" xmlns:a16="http://schemas.microsoft.com/office/drawing/2014/main" id="{EBC7DB3F-030C-4DC6-BFBC-4A898022701A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="" xmlns:a16="http://schemas.microsoft.com/office/drawing/2014/main" id="{BF64005E-6FF1-4BBF-B48D-7147390CD5FA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4541D6E5-109C-4ED2-B4B4-3AEA20BFF2B2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3F8E1070-903E-462D-B9E6-F8C7D6155381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31AB792A-E9AB-48D5-95BF-12198522977E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4A5B5148-654C-4C29-952C-DD86FF3551B4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302D1F6D-BDFC-41FC-9907-384F0FF686DC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8D81094D-3C75-42FB-8957-773A94DEFD4A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D9B4EBDC-A1CB-453F-8406-D7F7AB35907C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5360A875-3101-406F-8E73-2E02343A2A21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1AAAA12E-5AFA-4890-BAC0-508F6D3A39E3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044F4CB2-B112-4C82-BC6A-7D68799FE52D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377E5C69-61B0-4D3A-A5A6-1A087585F120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="" xmlns:a16="http://schemas.microsoft.com/office/drawing/2014/main" id="{CD351205-0A57-444B-B49B-0F8E459155ED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2" name="正方形/長方形 41">
          <a:extLst>
            <a:ext uri="{FF2B5EF4-FFF2-40B4-BE49-F238E27FC236}">
              <a16:creationId xmlns="" xmlns:a16="http://schemas.microsoft.com/office/drawing/2014/main" id="{7225591B-0B60-4DAF-A544-0D0ED56E6DCB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="" xmlns:a16="http://schemas.microsoft.com/office/drawing/2014/main" id="{3793649F-7C5E-4BBC-8BA6-14F731A63D98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="" xmlns:a16="http://schemas.microsoft.com/office/drawing/2014/main" id="{DBBE7D7E-0D41-4EEF-B61B-D8B36801A6E0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CB9CDDC-30C1-46FE-A4D5-25CF2F2FCAEB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90CA147D-C3BA-4B48-A50C-152F9A28D937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17</xdr:col>
      <xdr:colOff>7620</xdr:colOff>
      <xdr:row>35</xdr:row>
      <xdr:rowOff>30480</xdr:rowOff>
    </xdr:to>
    <xdr:sp macro="" textlink="">
      <xdr:nvSpPr>
        <xdr:cNvPr id="53" name="正方形/長方形 52">
          <a:extLst>
            <a:ext uri="{FF2B5EF4-FFF2-40B4-BE49-F238E27FC236}">
              <a16:creationId xmlns="" xmlns:a16="http://schemas.microsoft.com/office/drawing/2014/main" id="{12235C7A-DD44-4AE2-8B4E-473D0693274E}"/>
            </a:ext>
          </a:extLst>
        </xdr:cNvPr>
        <xdr:cNvSpPr/>
      </xdr:nvSpPr>
      <xdr:spPr bwMode="auto">
        <a:xfrm>
          <a:off x="0" y="6438900"/>
          <a:ext cx="6263640" cy="8839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15</xdr:col>
      <xdr:colOff>0</xdr:colOff>
      <xdr:row>30</xdr:row>
      <xdr:rowOff>205740</xdr:rowOff>
    </xdr:to>
    <xdr:sp macro="" textlink="">
      <xdr:nvSpPr>
        <xdr:cNvPr id="54" name="正方形/長方形 53">
          <a:extLst>
            <a:ext uri="{FF2B5EF4-FFF2-40B4-BE49-F238E27FC236}">
              <a16:creationId xmlns="" xmlns:a16="http://schemas.microsoft.com/office/drawing/2014/main" id="{8B818170-81C5-415B-8D21-C79CE39FC332}"/>
            </a:ext>
          </a:extLst>
        </xdr:cNvPr>
        <xdr:cNvSpPr/>
      </xdr:nvSpPr>
      <xdr:spPr bwMode="auto">
        <a:xfrm>
          <a:off x="708660" y="1958340"/>
          <a:ext cx="4754880" cy="447294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="" xmlns:a16="http://schemas.microsoft.com/office/drawing/2014/main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="" xmlns:a16="http://schemas.microsoft.com/office/drawing/2014/main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="" xmlns:a16="http://schemas.microsoft.com/office/drawing/2014/main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="" xmlns:a16="http://schemas.microsoft.com/office/drawing/2014/main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="" xmlns:a16="http://schemas.microsoft.com/office/drawing/2014/main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="" xmlns:a16="http://schemas.microsoft.com/office/drawing/2014/main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="" xmlns:a16="http://schemas.microsoft.com/office/drawing/2014/main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="" xmlns:a16="http://schemas.microsoft.com/office/drawing/2014/main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="" xmlns:a16="http://schemas.microsoft.com/office/drawing/2014/main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="" xmlns:a16="http://schemas.microsoft.com/office/drawing/2014/main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="" xmlns:a16="http://schemas.microsoft.com/office/drawing/2014/main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="" xmlns:a16="http://schemas.microsoft.com/office/drawing/2014/main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="" xmlns:a16="http://schemas.microsoft.com/office/drawing/2014/main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="" xmlns:a16="http://schemas.microsoft.com/office/drawing/2014/main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="" xmlns:a16="http://schemas.microsoft.com/office/drawing/2014/main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="" xmlns:a16="http://schemas.microsoft.com/office/drawing/2014/main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="" xmlns:a16="http://schemas.microsoft.com/office/drawing/2014/main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="" xmlns:a16="http://schemas.microsoft.com/office/drawing/2014/main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="" xmlns:a16="http://schemas.microsoft.com/office/drawing/2014/main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="" xmlns:a16="http://schemas.microsoft.com/office/drawing/2014/main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="" xmlns:a16="http://schemas.microsoft.com/office/drawing/2014/main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="" xmlns:a16="http://schemas.microsoft.com/office/drawing/2014/main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="" xmlns:a16="http://schemas.microsoft.com/office/drawing/2014/main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="" xmlns:a16="http://schemas.microsoft.com/office/drawing/2014/main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="" xmlns:a16="http://schemas.microsoft.com/office/drawing/2014/main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304800</xdr:colOff>
      <xdr:row>8</xdr:row>
      <xdr:rowOff>10886</xdr:rowOff>
    </xdr:from>
    <xdr:to>
      <xdr:col>15</xdr:col>
      <xdr:colOff>386442</xdr:colOff>
      <xdr:row>9</xdr:row>
      <xdr:rowOff>32658</xdr:rowOff>
    </xdr:to>
    <xdr:sp macro="" textlink="">
      <xdr:nvSpPr>
        <xdr:cNvPr id="53" name="吹き出し: 四角形 52">
          <a:extLst>
            <a:ext uri="{FF2B5EF4-FFF2-40B4-BE49-F238E27FC236}">
              <a16:creationId xmlns="" xmlns:a16="http://schemas.microsoft.com/office/drawing/2014/main" id="{68B68633-C95F-4B0A-9C70-E9B29041A8E3}"/>
            </a:ext>
          </a:extLst>
        </xdr:cNvPr>
        <xdr:cNvSpPr/>
      </xdr:nvSpPr>
      <xdr:spPr bwMode="auto">
        <a:xfrm>
          <a:off x="3004457" y="1534886"/>
          <a:ext cx="2862942" cy="234043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="" xmlns:a16="http://schemas.microsoft.com/office/drawing/2014/main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="" xmlns:a16="http://schemas.microsoft.com/office/drawing/2014/main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="" xmlns:a16="http://schemas.microsoft.com/office/drawing/2014/main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="" xmlns:a16="http://schemas.microsoft.com/office/drawing/2014/main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17</xdr:col>
      <xdr:colOff>7620</xdr:colOff>
      <xdr:row>35</xdr:row>
      <xdr:rowOff>30480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EADF8CA4-80C4-4867-BB25-BAD41A3E9741}"/>
            </a:ext>
          </a:extLst>
        </xdr:cNvPr>
        <xdr:cNvSpPr/>
      </xdr:nvSpPr>
      <xdr:spPr bwMode="auto">
        <a:xfrm>
          <a:off x="0" y="6438900"/>
          <a:ext cx="6263640" cy="8839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3</xdr:col>
      <xdr:colOff>7620</xdr:colOff>
      <xdr:row>10</xdr:row>
      <xdr:rowOff>0</xdr:rowOff>
    </xdr:from>
    <xdr:to>
      <xdr:col>15</xdr:col>
      <xdr:colOff>0</xdr:colOff>
      <xdr:row>30</xdr:row>
      <xdr:rowOff>205740</xdr:rowOff>
    </xdr:to>
    <xdr:sp macro="" textlink="">
      <xdr:nvSpPr>
        <xdr:cNvPr id="65" name="正方形/長方形 64">
          <a:extLst>
            <a:ext uri="{FF2B5EF4-FFF2-40B4-BE49-F238E27FC236}">
              <a16:creationId xmlns="" xmlns:a16="http://schemas.microsoft.com/office/drawing/2014/main" id="{BEC26C50-3E06-402D-8733-94D61667AD8A}"/>
            </a:ext>
          </a:extLst>
        </xdr:cNvPr>
        <xdr:cNvSpPr/>
      </xdr:nvSpPr>
      <xdr:spPr bwMode="auto">
        <a:xfrm>
          <a:off x="716280" y="1958340"/>
          <a:ext cx="4747260" cy="447294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</a:p>
      </xdr:txBody>
    </xdr:sp>
    <xdr:clientData/>
  </xdr:twoCellAnchor>
  <xdr:twoCellAnchor>
    <xdr:from>
      <xdr:col>6</xdr:col>
      <xdr:colOff>220979</xdr:colOff>
      <xdr:row>15</xdr:row>
      <xdr:rowOff>44633</xdr:rowOff>
    </xdr:from>
    <xdr:to>
      <xdr:col>15</xdr:col>
      <xdr:colOff>342900</xdr:colOff>
      <xdr:row>18</xdr:row>
      <xdr:rowOff>22861</xdr:rowOff>
    </xdr:to>
    <xdr:sp macro="" textlink="">
      <xdr:nvSpPr>
        <xdr:cNvPr id="58" name="吹き出し: 四角形 57">
          <a:extLst>
            <a:ext uri="{FF2B5EF4-FFF2-40B4-BE49-F238E27FC236}">
              <a16:creationId xmlns="" xmlns:a16="http://schemas.microsoft.com/office/drawing/2014/main" id="{3E080E59-17EB-420B-B6B2-FA2672ED4793}"/>
            </a:ext>
          </a:extLst>
        </xdr:cNvPr>
        <xdr:cNvSpPr/>
      </xdr:nvSpPr>
      <xdr:spPr bwMode="auto">
        <a:xfrm>
          <a:off x="2118359" y="3069773"/>
          <a:ext cx="3688081" cy="618308"/>
        </a:xfrm>
        <a:prstGeom prst="wedgeRectCallout">
          <a:avLst>
            <a:gd name="adj1" fmla="val 55704"/>
            <a:gd name="adj2" fmla="val -18838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雇用保険の加入者分の賃金総額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＝税金等を控除する前の金額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を入力ください。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他の加入者同様に入力してください。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AJ36"/>
  <sheetViews>
    <sheetView showGridLines="0" showRowColHeaders="0" tabSelected="1" view="pageBreakPreview" zoomScaleNormal="160" zoomScaleSheetLayoutView="100" workbookViewId="0">
      <selection activeCell="Q9" sqref="Q9:S9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3"/>
    <col min="29" max="36" width="6.75" style="64"/>
    <col min="37" max="16384" width="6.75" style="63"/>
  </cols>
  <sheetData>
    <row r="1" spans="1:27" ht="3" customHeight="1"/>
    <row r="2" spans="1:27" ht="17.25" customHeight="1">
      <c r="B2" s="214" t="s">
        <v>40</v>
      </c>
      <c r="C2" s="214"/>
      <c r="D2" s="214"/>
      <c r="G2" s="49"/>
      <c r="H2" s="49"/>
      <c r="I2" s="215" t="s">
        <v>16</v>
      </c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W2" s="216"/>
      <c r="X2" s="216"/>
      <c r="Y2" s="216"/>
      <c r="Z2" s="216"/>
    </row>
    <row r="3" spans="1:27" ht="17.25" customHeight="1">
      <c r="B3" s="217" t="s">
        <v>26</v>
      </c>
      <c r="C3" s="153"/>
      <c r="D3" s="54" t="s">
        <v>11</v>
      </c>
      <c r="E3" s="218"/>
      <c r="F3" s="218"/>
      <c r="G3" s="218"/>
      <c r="H3" s="218"/>
      <c r="I3" s="218"/>
      <c r="J3" s="219"/>
      <c r="K3" s="220" t="s">
        <v>5</v>
      </c>
      <c r="L3" s="221"/>
      <c r="Q3" s="193" t="s">
        <v>43</v>
      </c>
      <c r="R3" s="194"/>
      <c r="S3" s="195"/>
      <c r="T3" s="193" t="s">
        <v>42</v>
      </c>
      <c r="U3" s="194"/>
      <c r="V3" s="195"/>
      <c r="W3" s="193" t="s">
        <v>41</v>
      </c>
      <c r="X3" s="194"/>
      <c r="Y3" s="194"/>
      <c r="Z3" s="195"/>
    </row>
    <row r="4" spans="1:27" ht="17.25" customHeight="1">
      <c r="B4" s="161"/>
      <c r="C4" s="162"/>
      <c r="D4" s="222"/>
      <c r="E4" s="222"/>
      <c r="F4" s="222"/>
      <c r="G4" s="222"/>
      <c r="H4" s="222"/>
      <c r="I4" s="222"/>
      <c r="J4" s="223"/>
      <c r="K4" s="199" t="s">
        <v>78</v>
      </c>
      <c r="L4" s="200"/>
      <c r="M4" s="201" t="s">
        <v>76</v>
      </c>
      <c r="N4" s="201"/>
      <c r="O4" s="33" t="s">
        <v>77</v>
      </c>
      <c r="P4" s="26" t="s">
        <v>6</v>
      </c>
      <c r="Q4" s="28"/>
      <c r="R4" s="202"/>
      <c r="S4" s="203"/>
      <c r="T4" s="28"/>
      <c r="U4" s="29"/>
      <c r="V4" s="3"/>
      <c r="W4" s="171" t="s">
        <v>32</v>
      </c>
      <c r="X4" s="172"/>
      <c r="Y4" s="172"/>
      <c r="Z4" s="173"/>
    </row>
    <row r="5" spans="1:27" ht="17.25" customHeight="1">
      <c r="B5" s="179"/>
      <c r="C5" s="180"/>
      <c r="D5" s="204"/>
      <c r="E5" s="204"/>
      <c r="F5" s="204"/>
      <c r="G5" s="204"/>
      <c r="H5" s="204"/>
      <c r="I5" s="204"/>
      <c r="J5" s="205"/>
      <c r="K5" s="206">
        <v>34305</v>
      </c>
      <c r="L5" s="207"/>
      <c r="M5" s="34">
        <v>938</v>
      </c>
      <c r="N5" s="60">
        <v>232</v>
      </c>
      <c r="O5" s="75"/>
      <c r="P5" s="10"/>
      <c r="Q5" s="208"/>
      <c r="R5" s="209"/>
      <c r="S5" s="210"/>
      <c r="T5" s="171" t="s">
        <v>38</v>
      </c>
      <c r="U5" s="172"/>
      <c r="V5" s="172"/>
      <c r="W5" s="171" t="s">
        <v>33</v>
      </c>
      <c r="X5" s="172"/>
      <c r="Y5" s="172"/>
      <c r="Z5" s="173"/>
    </row>
    <row r="6" spans="1:27" ht="17.25" customHeight="1">
      <c r="B6" s="177" t="s">
        <v>17</v>
      </c>
      <c r="C6" s="178"/>
      <c r="D6" s="181"/>
      <c r="E6" s="181"/>
      <c r="F6" s="181"/>
      <c r="G6" s="181"/>
      <c r="H6" s="181"/>
      <c r="I6" s="181"/>
      <c r="J6" s="182"/>
      <c r="K6" s="185" t="s">
        <v>7</v>
      </c>
      <c r="L6" s="186"/>
      <c r="M6" s="186"/>
      <c r="Q6" s="211"/>
      <c r="R6" s="212"/>
      <c r="S6" s="213"/>
      <c r="T6" s="174" t="s">
        <v>39</v>
      </c>
      <c r="U6" s="175"/>
      <c r="V6" s="175"/>
      <c r="W6" s="28" t="s">
        <v>30</v>
      </c>
      <c r="X6" s="187"/>
      <c r="Y6" s="188"/>
      <c r="Z6" s="189"/>
    </row>
    <row r="7" spans="1:27" ht="17.25" customHeight="1">
      <c r="B7" s="179"/>
      <c r="C7" s="180"/>
      <c r="D7" s="183"/>
      <c r="E7" s="183"/>
      <c r="F7" s="183"/>
      <c r="G7" s="183"/>
      <c r="H7" s="183"/>
      <c r="I7" s="183"/>
      <c r="J7" s="184"/>
      <c r="K7" s="190"/>
      <c r="L7" s="191"/>
      <c r="M7" s="191"/>
      <c r="N7" s="191"/>
      <c r="O7" s="192"/>
      <c r="Q7" s="193" t="s">
        <v>44</v>
      </c>
      <c r="R7" s="194"/>
      <c r="S7" s="195"/>
      <c r="T7" s="30"/>
      <c r="U7" s="30"/>
      <c r="V7" s="30"/>
      <c r="W7" s="28" t="s">
        <v>31</v>
      </c>
      <c r="X7" s="196"/>
      <c r="Y7" s="197"/>
      <c r="Z7" s="198"/>
    </row>
    <row r="8" spans="1:27" ht="17.25" customHeight="1">
      <c r="B8" s="161" t="s">
        <v>4</v>
      </c>
      <c r="C8" s="162"/>
      <c r="D8" s="165"/>
      <c r="E8" s="165"/>
      <c r="F8" s="165"/>
      <c r="G8" s="165"/>
      <c r="H8" s="165"/>
      <c r="I8" s="165"/>
      <c r="J8" s="166"/>
      <c r="K8" s="169" t="s">
        <v>79</v>
      </c>
      <c r="L8" s="170"/>
      <c r="M8" s="170"/>
      <c r="N8" s="170"/>
      <c r="O8" s="170"/>
      <c r="Q8" s="171" t="s">
        <v>35</v>
      </c>
      <c r="R8" s="172"/>
      <c r="S8" s="173"/>
      <c r="T8" s="1"/>
      <c r="U8" s="1"/>
      <c r="V8" s="1"/>
      <c r="W8" s="171" t="s">
        <v>34</v>
      </c>
      <c r="X8" s="172"/>
      <c r="Y8" s="172"/>
      <c r="Z8" s="173"/>
    </row>
    <row r="9" spans="1:27" ht="17.25" customHeight="1">
      <c r="B9" s="163"/>
      <c r="C9" s="164"/>
      <c r="D9" s="167"/>
      <c r="E9" s="167"/>
      <c r="F9" s="167"/>
      <c r="G9" s="167"/>
      <c r="H9" s="167"/>
      <c r="I9" s="167"/>
      <c r="J9" s="168"/>
      <c r="K9" s="35"/>
      <c r="O9" s="36"/>
      <c r="Q9" s="174" t="s">
        <v>36</v>
      </c>
      <c r="R9" s="175"/>
      <c r="S9" s="176"/>
      <c r="T9" s="1"/>
      <c r="U9" s="1"/>
      <c r="V9" s="1"/>
      <c r="W9" s="31"/>
      <c r="X9" s="50"/>
      <c r="Y9" s="4"/>
      <c r="Z9" s="55"/>
    </row>
    <row r="10" spans="1:27" ht="17.25" customHeight="1">
      <c r="B10" s="9"/>
      <c r="C10" s="153" t="s">
        <v>58</v>
      </c>
      <c r="D10" s="153"/>
      <c r="E10" s="154"/>
      <c r="F10" s="154"/>
      <c r="G10" s="154"/>
      <c r="H10" s="154"/>
      <c r="I10" s="154"/>
      <c r="J10" s="154"/>
      <c r="K10" s="155" t="s">
        <v>80</v>
      </c>
      <c r="L10" s="155"/>
      <c r="M10" s="155"/>
      <c r="N10" s="155"/>
      <c r="O10" s="155"/>
      <c r="R10" s="62"/>
      <c r="S10" s="62"/>
      <c r="T10" s="62"/>
      <c r="Z10" s="53"/>
    </row>
    <row r="11" spans="1:27" ht="17.25" customHeight="1">
      <c r="A11" s="12"/>
      <c r="B11" s="156" t="s">
        <v>13</v>
      </c>
      <c r="C11" s="157"/>
      <c r="D11" s="158" t="s">
        <v>81</v>
      </c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60"/>
      <c r="P11" s="12"/>
      <c r="Q11" s="158" t="s">
        <v>82</v>
      </c>
      <c r="R11" s="159"/>
      <c r="S11" s="159"/>
      <c r="T11" s="159"/>
      <c r="U11" s="159"/>
      <c r="V11" s="159"/>
      <c r="W11" s="159"/>
      <c r="X11" s="159"/>
      <c r="Y11" s="160"/>
      <c r="Z11" s="12"/>
      <c r="AA11" s="12"/>
    </row>
    <row r="12" spans="1:27" ht="17.25" customHeight="1">
      <c r="A12" s="12"/>
      <c r="B12" s="57"/>
      <c r="C12" s="58"/>
      <c r="D12" s="139" t="s">
        <v>60</v>
      </c>
      <c r="E12" s="140"/>
      <c r="F12" s="140"/>
      <c r="G12" s="141" t="s">
        <v>61</v>
      </c>
      <c r="H12" s="142"/>
      <c r="I12" s="143"/>
      <c r="J12" s="144" t="s">
        <v>59</v>
      </c>
      <c r="K12" s="140"/>
      <c r="L12" s="145"/>
      <c r="M12" s="146" t="s">
        <v>67</v>
      </c>
      <c r="N12" s="146"/>
      <c r="O12" s="147"/>
      <c r="P12" s="12"/>
      <c r="Q12" s="148" t="s">
        <v>72</v>
      </c>
      <c r="R12" s="149"/>
      <c r="S12" s="149"/>
      <c r="T12" s="150" t="s">
        <v>71</v>
      </c>
      <c r="U12" s="151"/>
      <c r="V12" s="152"/>
      <c r="W12" s="127" t="s">
        <v>70</v>
      </c>
      <c r="X12" s="127"/>
      <c r="Y12" s="128"/>
      <c r="Z12" s="12"/>
      <c r="AA12" s="12"/>
    </row>
    <row r="13" spans="1:27" ht="17.25" customHeight="1" thickBot="1">
      <c r="A13" s="12"/>
      <c r="B13" s="57"/>
      <c r="C13" s="58"/>
      <c r="D13" s="88"/>
      <c r="E13" s="101"/>
      <c r="F13" s="101"/>
      <c r="G13" s="129" t="s">
        <v>75</v>
      </c>
      <c r="H13" s="130"/>
      <c r="I13" s="131"/>
      <c r="J13" s="132" t="s">
        <v>3</v>
      </c>
      <c r="K13" s="133"/>
      <c r="L13" s="134"/>
      <c r="M13" s="134" t="s">
        <v>21</v>
      </c>
      <c r="N13" s="135"/>
      <c r="O13" s="136"/>
      <c r="P13" s="20"/>
      <c r="Q13" s="137" t="s">
        <v>69</v>
      </c>
      <c r="R13" s="130"/>
      <c r="S13" s="130"/>
      <c r="T13" s="129" t="s">
        <v>22</v>
      </c>
      <c r="U13" s="130"/>
      <c r="V13" s="131"/>
      <c r="W13" s="133" t="s">
        <v>10</v>
      </c>
      <c r="X13" s="133"/>
      <c r="Y13" s="138"/>
      <c r="Z13" s="12"/>
      <c r="AA13" s="12"/>
    </row>
    <row r="14" spans="1:27" ht="17.25" customHeight="1">
      <c r="A14" s="12"/>
      <c r="B14" s="120" t="s">
        <v>12</v>
      </c>
      <c r="C14" s="92"/>
      <c r="D14" s="42" t="s">
        <v>0</v>
      </c>
      <c r="E14" s="121" t="s">
        <v>14</v>
      </c>
      <c r="F14" s="122"/>
      <c r="G14" s="52" t="s">
        <v>0</v>
      </c>
      <c r="H14" s="123" t="s">
        <v>18</v>
      </c>
      <c r="I14" s="124"/>
      <c r="J14" s="44" t="s">
        <v>0</v>
      </c>
      <c r="K14" s="123" t="s">
        <v>14</v>
      </c>
      <c r="L14" s="125"/>
      <c r="M14" s="59" t="s">
        <v>0</v>
      </c>
      <c r="N14" s="123" t="s">
        <v>14</v>
      </c>
      <c r="O14" s="126"/>
      <c r="P14" s="12"/>
      <c r="Q14" s="47" t="s">
        <v>0</v>
      </c>
      <c r="R14" s="123" t="s">
        <v>18</v>
      </c>
      <c r="S14" s="124"/>
      <c r="T14" s="44" t="s">
        <v>0</v>
      </c>
      <c r="U14" s="123" t="s">
        <v>14</v>
      </c>
      <c r="V14" s="125"/>
      <c r="W14" s="59" t="s">
        <v>0</v>
      </c>
      <c r="X14" s="123" t="s">
        <v>14</v>
      </c>
      <c r="Y14" s="126"/>
      <c r="Z14" s="12"/>
      <c r="AA14" s="12"/>
    </row>
    <row r="15" spans="1:27" ht="17.25" customHeight="1">
      <c r="A15" s="12"/>
      <c r="B15" s="21" t="s">
        <v>95</v>
      </c>
      <c r="C15" s="15" t="s">
        <v>46</v>
      </c>
      <c r="D15" s="72"/>
      <c r="E15" s="108"/>
      <c r="F15" s="109"/>
      <c r="G15" s="73"/>
      <c r="H15" s="108"/>
      <c r="I15" s="109"/>
      <c r="J15" s="18"/>
      <c r="K15" s="108"/>
      <c r="L15" s="109"/>
      <c r="M15" s="18"/>
      <c r="N15" s="81"/>
      <c r="O15" s="82"/>
      <c r="P15" s="12"/>
      <c r="Q15" s="48"/>
      <c r="R15" s="111"/>
      <c r="S15" s="112"/>
      <c r="T15" s="17"/>
      <c r="U15" s="111"/>
      <c r="V15" s="112"/>
      <c r="W15" s="18">
        <f>Q15+T15</f>
        <v>0</v>
      </c>
      <c r="X15" s="104">
        <f t="shared" ref="X15:X29" si="0">+O15+R15+U15</f>
        <v>0</v>
      </c>
      <c r="Y15" s="105"/>
      <c r="Z15" s="12"/>
      <c r="AA15" s="12"/>
    </row>
    <row r="16" spans="1:27" ht="17.25" customHeight="1">
      <c r="A16" s="12"/>
      <c r="B16" s="21"/>
      <c r="C16" s="15" t="s">
        <v>47</v>
      </c>
      <c r="D16" s="72"/>
      <c r="E16" s="108"/>
      <c r="F16" s="109"/>
      <c r="G16" s="73"/>
      <c r="H16" s="104"/>
      <c r="I16" s="110"/>
      <c r="J16" s="73"/>
      <c r="K16" s="108"/>
      <c r="L16" s="109"/>
      <c r="M16" s="18"/>
      <c r="N16" s="81"/>
      <c r="O16" s="82"/>
      <c r="P16" s="12"/>
      <c r="Q16" s="48"/>
      <c r="R16" s="111"/>
      <c r="S16" s="112"/>
      <c r="T16" s="16"/>
      <c r="U16" s="113"/>
      <c r="V16" s="114"/>
      <c r="W16" s="18">
        <f>Q16+T16</f>
        <v>0</v>
      </c>
      <c r="X16" s="104">
        <f t="shared" si="0"/>
        <v>0</v>
      </c>
      <c r="Y16" s="105"/>
      <c r="Z16" s="12"/>
      <c r="AA16" s="12"/>
    </row>
    <row r="17" spans="1:27" ht="17.25" customHeight="1">
      <c r="A17" s="12"/>
      <c r="B17" s="21"/>
      <c r="C17" s="15" t="s">
        <v>48</v>
      </c>
      <c r="D17" s="72"/>
      <c r="E17" s="108"/>
      <c r="F17" s="109"/>
      <c r="G17" s="73"/>
      <c r="H17" s="108"/>
      <c r="I17" s="109"/>
      <c r="J17" s="73"/>
      <c r="K17" s="108"/>
      <c r="L17" s="109"/>
      <c r="M17" s="18"/>
      <c r="N17" s="81"/>
      <c r="O17" s="82"/>
      <c r="P17" s="12"/>
      <c r="Q17" s="48"/>
      <c r="R17" s="111"/>
      <c r="S17" s="112"/>
      <c r="T17" s="16"/>
      <c r="U17" s="111"/>
      <c r="V17" s="112"/>
      <c r="W17" s="18">
        <f t="shared" ref="W17:W28" si="1">Q17+T17</f>
        <v>0</v>
      </c>
      <c r="X17" s="104">
        <f t="shared" si="0"/>
        <v>0</v>
      </c>
      <c r="Y17" s="105"/>
      <c r="Z17" s="118" t="s">
        <v>15</v>
      </c>
      <c r="AA17" s="12"/>
    </row>
    <row r="18" spans="1:27" ht="17.25" customHeight="1">
      <c r="A18" s="12"/>
      <c r="B18" s="21"/>
      <c r="C18" s="15" t="s">
        <v>49</v>
      </c>
      <c r="D18" s="72"/>
      <c r="E18" s="108"/>
      <c r="F18" s="109"/>
      <c r="G18" s="73"/>
      <c r="H18" s="104"/>
      <c r="I18" s="110"/>
      <c r="J18" s="73"/>
      <c r="K18" s="108"/>
      <c r="L18" s="109"/>
      <c r="M18" s="18"/>
      <c r="N18" s="81"/>
      <c r="O18" s="82"/>
      <c r="P18" s="12"/>
      <c r="Q18" s="48"/>
      <c r="R18" s="111"/>
      <c r="S18" s="112"/>
      <c r="T18" s="16"/>
      <c r="U18" s="113"/>
      <c r="V18" s="114"/>
      <c r="W18" s="18">
        <f t="shared" si="1"/>
        <v>0</v>
      </c>
      <c r="X18" s="104">
        <f t="shared" si="0"/>
        <v>0</v>
      </c>
      <c r="Y18" s="105"/>
      <c r="Z18" s="118"/>
      <c r="AA18" s="12"/>
    </row>
    <row r="19" spans="1:27" ht="17.25" customHeight="1">
      <c r="A19" s="12"/>
      <c r="B19" s="21"/>
      <c r="C19" s="15" t="s">
        <v>50</v>
      </c>
      <c r="D19" s="72"/>
      <c r="E19" s="108"/>
      <c r="F19" s="109"/>
      <c r="G19" s="73"/>
      <c r="H19" s="108"/>
      <c r="I19" s="109"/>
      <c r="J19" s="73"/>
      <c r="K19" s="108"/>
      <c r="L19" s="109"/>
      <c r="M19" s="18"/>
      <c r="N19" s="81"/>
      <c r="O19" s="82"/>
      <c r="P19" s="12"/>
      <c r="Q19" s="48"/>
      <c r="R19" s="111"/>
      <c r="S19" s="112"/>
      <c r="T19" s="16"/>
      <c r="U19" s="111"/>
      <c r="V19" s="112"/>
      <c r="W19" s="18">
        <f t="shared" si="1"/>
        <v>0</v>
      </c>
      <c r="X19" s="104">
        <f t="shared" si="0"/>
        <v>0</v>
      </c>
      <c r="Y19" s="105"/>
      <c r="Z19" s="119"/>
      <c r="AA19" s="12"/>
    </row>
    <row r="20" spans="1:27" ht="17.25" customHeight="1">
      <c r="A20" s="12"/>
      <c r="B20" s="21"/>
      <c r="C20" s="15" t="s">
        <v>51</v>
      </c>
      <c r="D20" s="72"/>
      <c r="E20" s="108"/>
      <c r="F20" s="109"/>
      <c r="G20" s="73"/>
      <c r="H20" s="104"/>
      <c r="I20" s="110"/>
      <c r="J20" s="73"/>
      <c r="K20" s="108"/>
      <c r="L20" s="109"/>
      <c r="M20" s="18"/>
      <c r="N20" s="81"/>
      <c r="O20" s="82"/>
      <c r="P20" s="12"/>
      <c r="Q20" s="48"/>
      <c r="R20" s="111"/>
      <c r="S20" s="112"/>
      <c r="T20" s="16"/>
      <c r="U20" s="113"/>
      <c r="V20" s="114"/>
      <c r="W20" s="18">
        <f t="shared" si="1"/>
        <v>0</v>
      </c>
      <c r="X20" s="104">
        <f t="shared" si="0"/>
        <v>0</v>
      </c>
      <c r="Y20" s="105"/>
      <c r="Z20" s="115"/>
      <c r="AA20" s="12"/>
    </row>
    <row r="21" spans="1:27" ht="17.25" customHeight="1">
      <c r="A21" s="12"/>
      <c r="B21" s="21"/>
      <c r="C21" s="15" t="s">
        <v>52</v>
      </c>
      <c r="D21" s="72"/>
      <c r="E21" s="108"/>
      <c r="F21" s="109"/>
      <c r="G21" s="73"/>
      <c r="H21" s="108"/>
      <c r="I21" s="109"/>
      <c r="J21" s="73"/>
      <c r="K21" s="108"/>
      <c r="L21" s="109"/>
      <c r="M21" s="18"/>
      <c r="N21" s="81"/>
      <c r="O21" s="82"/>
      <c r="P21" s="12"/>
      <c r="Q21" s="48"/>
      <c r="R21" s="111"/>
      <c r="S21" s="112"/>
      <c r="T21" s="16"/>
      <c r="U21" s="111"/>
      <c r="V21" s="112"/>
      <c r="W21" s="18">
        <f t="shared" si="1"/>
        <v>0</v>
      </c>
      <c r="X21" s="104">
        <f t="shared" si="0"/>
        <v>0</v>
      </c>
      <c r="Y21" s="105"/>
      <c r="Z21" s="116"/>
      <c r="AA21" s="12"/>
    </row>
    <row r="22" spans="1:27" ht="17.25" customHeight="1">
      <c r="A22" s="12"/>
      <c r="B22" s="21"/>
      <c r="C22" s="15" t="s">
        <v>53</v>
      </c>
      <c r="D22" s="72"/>
      <c r="E22" s="108"/>
      <c r="F22" s="109"/>
      <c r="G22" s="73"/>
      <c r="H22" s="104"/>
      <c r="I22" s="110"/>
      <c r="J22" s="73"/>
      <c r="K22" s="108"/>
      <c r="L22" s="109"/>
      <c r="M22" s="18"/>
      <c r="N22" s="81"/>
      <c r="O22" s="82"/>
      <c r="P22" s="12"/>
      <c r="Q22" s="48"/>
      <c r="R22" s="111"/>
      <c r="S22" s="112"/>
      <c r="T22" s="16"/>
      <c r="U22" s="113"/>
      <c r="V22" s="114"/>
      <c r="W22" s="18">
        <f t="shared" si="1"/>
        <v>0</v>
      </c>
      <c r="X22" s="104">
        <f t="shared" si="0"/>
        <v>0</v>
      </c>
      <c r="Y22" s="105"/>
      <c r="Z22" s="116"/>
      <c r="AA22" s="12"/>
    </row>
    <row r="23" spans="1:27" ht="17.25" customHeight="1">
      <c r="A23" s="12"/>
      <c r="B23" s="21"/>
      <c r="C23" s="15" t="s">
        <v>54</v>
      </c>
      <c r="D23" s="72"/>
      <c r="E23" s="108"/>
      <c r="F23" s="109"/>
      <c r="G23" s="73"/>
      <c r="H23" s="108"/>
      <c r="I23" s="109"/>
      <c r="J23" s="73"/>
      <c r="K23" s="108"/>
      <c r="L23" s="109"/>
      <c r="M23" s="18"/>
      <c r="N23" s="81"/>
      <c r="O23" s="82"/>
      <c r="P23" s="12"/>
      <c r="Q23" s="48"/>
      <c r="R23" s="111"/>
      <c r="S23" s="112"/>
      <c r="T23" s="16"/>
      <c r="U23" s="111"/>
      <c r="V23" s="112"/>
      <c r="W23" s="18">
        <f t="shared" si="1"/>
        <v>0</v>
      </c>
      <c r="X23" s="104">
        <f t="shared" si="0"/>
        <v>0</v>
      </c>
      <c r="Y23" s="105"/>
      <c r="Z23" s="116"/>
      <c r="AA23" s="12"/>
    </row>
    <row r="24" spans="1:27" ht="17.25" customHeight="1">
      <c r="A24" s="12"/>
      <c r="B24" s="21" t="s">
        <v>96</v>
      </c>
      <c r="C24" s="15" t="s">
        <v>55</v>
      </c>
      <c r="D24" s="72"/>
      <c r="E24" s="108"/>
      <c r="F24" s="109"/>
      <c r="G24" s="73"/>
      <c r="H24" s="104"/>
      <c r="I24" s="110"/>
      <c r="J24" s="73"/>
      <c r="K24" s="108"/>
      <c r="L24" s="109"/>
      <c r="M24" s="18"/>
      <c r="N24" s="81"/>
      <c r="O24" s="82"/>
      <c r="P24" s="12"/>
      <c r="Q24" s="48"/>
      <c r="R24" s="111"/>
      <c r="S24" s="112"/>
      <c r="T24" s="16"/>
      <c r="U24" s="113"/>
      <c r="V24" s="114"/>
      <c r="W24" s="18">
        <f t="shared" si="1"/>
        <v>0</v>
      </c>
      <c r="X24" s="104">
        <f t="shared" si="0"/>
        <v>0</v>
      </c>
      <c r="Y24" s="105"/>
      <c r="Z24" s="116"/>
      <c r="AA24" s="12"/>
    </row>
    <row r="25" spans="1:27" ht="17.25" customHeight="1">
      <c r="A25" s="12"/>
      <c r="B25" s="21"/>
      <c r="C25" s="15" t="s">
        <v>56</v>
      </c>
      <c r="D25" s="72"/>
      <c r="E25" s="108"/>
      <c r="F25" s="109"/>
      <c r="G25" s="73"/>
      <c r="H25" s="108"/>
      <c r="I25" s="109"/>
      <c r="J25" s="73"/>
      <c r="K25" s="108"/>
      <c r="L25" s="109"/>
      <c r="M25" s="18"/>
      <c r="N25" s="81"/>
      <c r="O25" s="82"/>
      <c r="P25" s="12"/>
      <c r="Q25" s="48"/>
      <c r="R25" s="111"/>
      <c r="S25" s="112"/>
      <c r="T25" s="16"/>
      <c r="U25" s="111"/>
      <c r="V25" s="112"/>
      <c r="W25" s="18">
        <f t="shared" si="1"/>
        <v>0</v>
      </c>
      <c r="X25" s="104">
        <f t="shared" si="0"/>
        <v>0</v>
      </c>
      <c r="Y25" s="105"/>
      <c r="Z25" s="116"/>
      <c r="AA25" s="12"/>
    </row>
    <row r="26" spans="1:27" ht="17.25" customHeight="1">
      <c r="A26" s="12"/>
      <c r="B26" s="21"/>
      <c r="C26" s="15" t="s">
        <v>57</v>
      </c>
      <c r="D26" s="72"/>
      <c r="E26" s="108"/>
      <c r="F26" s="109"/>
      <c r="G26" s="73"/>
      <c r="H26" s="104"/>
      <c r="I26" s="110"/>
      <c r="J26" s="73"/>
      <c r="K26" s="108"/>
      <c r="L26" s="109"/>
      <c r="M26" s="18"/>
      <c r="N26" s="81"/>
      <c r="O26" s="82"/>
      <c r="P26" s="12"/>
      <c r="Q26" s="48"/>
      <c r="R26" s="111"/>
      <c r="S26" s="112"/>
      <c r="T26" s="16"/>
      <c r="U26" s="113"/>
      <c r="V26" s="114"/>
      <c r="W26" s="18">
        <f t="shared" si="1"/>
        <v>0</v>
      </c>
      <c r="X26" s="104">
        <f t="shared" si="0"/>
        <v>0</v>
      </c>
      <c r="Y26" s="105"/>
      <c r="Z26" s="117"/>
      <c r="AA26" s="12"/>
    </row>
    <row r="27" spans="1:27" ht="17.25" customHeight="1">
      <c r="A27" s="12"/>
      <c r="B27" s="21" t="s">
        <v>73</v>
      </c>
      <c r="C27" s="37"/>
      <c r="D27" s="72"/>
      <c r="E27" s="108"/>
      <c r="F27" s="109"/>
      <c r="G27" s="73"/>
      <c r="H27" s="108"/>
      <c r="I27" s="109"/>
      <c r="J27" s="73"/>
      <c r="K27" s="108"/>
      <c r="L27" s="109"/>
      <c r="M27" s="18"/>
      <c r="N27" s="81"/>
      <c r="O27" s="82"/>
      <c r="P27" s="12"/>
      <c r="Q27" s="48"/>
      <c r="R27" s="111"/>
      <c r="S27" s="112"/>
      <c r="T27" s="16"/>
      <c r="U27" s="111"/>
      <c r="V27" s="112"/>
      <c r="W27" s="18">
        <f t="shared" si="1"/>
        <v>0</v>
      </c>
      <c r="X27" s="104">
        <f t="shared" si="0"/>
        <v>0</v>
      </c>
      <c r="Y27" s="105"/>
      <c r="Z27" s="12"/>
      <c r="AA27" s="12"/>
    </row>
    <row r="28" spans="1:27" ht="17.25" customHeight="1">
      <c r="A28" s="12"/>
      <c r="B28" s="21" t="s">
        <v>73</v>
      </c>
      <c r="C28" s="38"/>
      <c r="D28" s="72"/>
      <c r="E28" s="108"/>
      <c r="F28" s="109"/>
      <c r="G28" s="73"/>
      <c r="H28" s="104"/>
      <c r="I28" s="110"/>
      <c r="J28" s="73"/>
      <c r="K28" s="108"/>
      <c r="L28" s="109"/>
      <c r="M28" s="18"/>
      <c r="N28" s="81"/>
      <c r="O28" s="82"/>
      <c r="P28" s="12"/>
      <c r="Q28" s="48"/>
      <c r="R28" s="111"/>
      <c r="S28" s="112"/>
      <c r="T28" s="16"/>
      <c r="U28" s="113"/>
      <c r="V28" s="114"/>
      <c r="W28" s="18">
        <f t="shared" si="1"/>
        <v>0</v>
      </c>
      <c r="X28" s="104">
        <f t="shared" si="0"/>
        <v>0</v>
      </c>
      <c r="Y28" s="105"/>
      <c r="Z28" s="12"/>
      <c r="AA28" s="12"/>
    </row>
    <row r="29" spans="1:27" ht="17.25" customHeight="1">
      <c r="A29" s="12"/>
      <c r="B29" s="21" t="s">
        <v>73</v>
      </c>
      <c r="C29" s="39"/>
      <c r="D29" s="72"/>
      <c r="E29" s="106"/>
      <c r="F29" s="106"/>
      <c r="G29" s="73"/>
      <c r="H29" s="106"/>
      <c r="I29" s="106"/>
      <c r="J29" s="18"/>
      <c r="K29" s="106"/>
      <c r="L29" s="106"/>
      <c r="M29" s="18"/>
      <c r="N29" s="81"/>
      <c r="O29" s="82"/>
      <c r="P29" s="12"/>
      <c r="Q29" s="48"/>
      <c r="R29" s="107"/>
      <c r="S29" s="107"/>
      <c r="T29" s="16"/>
      <c r="U29" s="107"/>
      <c r="V29" s="107"/>
      <c r="W29" s="18">
        <f>+N29+Q29+T29</f>
        <v>0</v>
      </c>
      <c r="X29" s="104">
        <f t="shared" si="0"/>
        <v>0</v>
      </c>
      <c r="Y29" s="105"/>
      <c r="Z29" s="12"/>
      <c r="AA29" s="12"/>
    </row>
    <row r="30" spans="1:27" ht="17.25" customHeight="1">
      <c r="A30" s="12"/>
      <c r="B30" s="88" t="s">
        <v>8</v>
      </c>
      <c r="C30" s="101"/>
      <c r="D30" s="97"/>
      <c r="E30" s="93">
        <f>SUM(E15:F29)</f>
        <v>0</v>
      </c>
      <c r="F30" s="94"/>
      <c r="G30" s="99"/>
      <c r="H30" s="93">
        <f>SUM(H15:I29)</f>
        <v>0</v>
      </c>
      <c r="I30" s="94"/>
      <c r="J30" s="99"/>
      <c r="K30" s="93">
        <f>SUM(K15:L29)</f>
        <v>0</v>
      </c>
      <c r="L30" s="94"/>
      <c r="M30" s="11" t="s">
        <v>68</v>
      </c>
      <c r="N30" s="81">
        <f>SUM(N15:O29)</f>
        <v>0</v>
      </c>
      <c r="O30" s="82"/>
      <c r="P30" s="12"/>
      <c r="Q30" s="97"/>
      <c r="R30" s="93">
        <f>SUM(R15:S29)</f>
        <v>0</v>
      </c>
      <c r="S30" s="94"/>
      <c r="T30" s="99"/>
      <c r="U30" s="93">
        <f>SUM(U15:V29)</f>
        <v>0</v>
      </c>
      <c r="V30" s="94"/>
      <c r="W30" s="11" t="s">
        <v>68</v>
      </c>
      <c r="X30" s="81">
        <f>SUM(X15:Y29)</f>
        <v>0</v>
      </c>
      <c r="Y30" s="82"/>
      <c r="Z30" s="12"/>
      <c r="AA30" s="12"/>
    </row>
    <row r="31" spans="1:27" ht="17.25" customHeight="1" thickBot="1">
      <c r="A31" s="12"/>
      <c r="B31" s="102"/>
      <c r="C31" s="103"/>
      <c r="D31" s="98"/>
      <c r="E31" s="95"/>
      <c r="F31" s="96"/>
      <c r="G31" s="100"/>
      <c r="H31" s="95"/>
      <c r="I31" s="96"/>
      <c r="J31" s="100"/>
      <c r="K31" s="95"/>
      <c r="L31" s="96"/>
      <c r="M31" s="46">
        <f>ROUNDUP(SUM(M15:M26)/12,0)</f>
        <v>0</v>
      </c>
      <c r="N31" s="83">
        <f>ROUNDDOWN(N30,-3)/1000</f>
        <v>0</v>
      </c>
      <c r="O31" s="84"/>
      <c r="P31" s="12"/>
      <c r="Q31" s="98"/>
      <c r="R31" s="95"/>
      <c r="S31" s="96"/>
      <c r="T31" s="100"/>
      <c r="U31" s="95"/>
      <c r="V31" s="96"/>
      <c r="W31" s="46">
        <f>ROUNDDOWN(SUM(W15:W26)/12,0)</f>
        <v>0</v>
      </c>
      <c r="X31" s="83">
        <f>ROUNDDOWN(X30,-3)/1000</f>
        <v>0</v>
      </c>
      <c r="Y31" s="84"/>
      <c r="Z31" s="12"/>
      <c r="AA31" s="12"/>
    </row>
    <row r="32" spans="1:27" ht="17.25" customHeight="1" thickBot="1">
      <c r="A32" s="12"/>
      <c r="B32" s="26" t="s">
        <v>19</v>
      </c>
      <c r="C32" s="85" t="s">
        <v>2</v>
      </c>
      <c r="D32" s="86"/>
      <c r="E32" s="87"/>
      <c r="F32" s="40" t="s">
        <v>63</v>
      </c>
      <c r="G32" s="19" t="s">
        <v>62</v>
      </c>
      <c r="H32" s="88" t="s">
        <v>45</v>
      </c>
      <c r="I32" s="89"/>
      <c r="J32" s="56" t="s">
        <v>1</v>
      </c>
      <c r="K32" s="90" t="s">
        <v>2</v>
      </c>
      <c r="L32" s="86"/>
      <c r="M32" s="87"/>
      <c r="N32" s="40" t="s">
        <v>63</v>
      </c>
      <c r="O32" s="19" t="s">
        <v>62</v>
      </c>
      <c r="P32" s="91" t="s">
        <v>45</v>
      </c>
      <c r="Q32" s="89"/>
      <c r="R32" s="57"/>
      <c r="S32" s="92" t="s">
        <v>9</v>
      </c>
      <c r="T32" s="92"/>
      <c r="U32" s="92"/>
      <c r="V32" s="92"/>
      <c r="W32" s="92"/>
      <c r="X32" s="92"/>
      <c r="Y32" s="92"/>
      <c r="Z32" s="92"/>
      <c r="AA32" s="12"/>
    </row>
    <row r="33" spans="1:27" ht="17.25" customHeight="1">
      <c r="A33" s="12"/>
      <c r="B33" s="23" t="s">
        <v>20</v>
      </c>
      <c r="C33" s="76"/>
      <c r="D33" s="77"/>
      <c r="E33" s="78"/>
      <c r="F33" s="66"/>
      <c r="G33" s="67"/>
      <c r="H33" s="68"/>
      <c r="I33" s="24" t="s">
        <v>64</v>
      </c>
      <c r="J33" s="6" t="s">
        <v>27</v>
      </c>
      <c r="K33" s="76"/>
      <c r="L33" s="77"/>
      <c r="M33" s="78"/>
      <c r="N33" s="66"/>
      <c r="O33" s="67"/>
      <c r="P33" s="68"/>
      <c r="Q33" s="24" t="s">
        <v>64</v>
      </c>
      <c r="R33" s="57"/>
      <c r="S33" s="12"/>
      <c r="T33" s="13" t="s">
        <v>23</v>
      </c>
      <c r="U33" s="74"/>
      <c r="V33" s="74"/>
      <c r="W33" s="74"/>
      <c r="X33" s="51"/>
      <c r="Y33" s="12"/>
      <c r="Z33" s="51"/>
      <c r="AA33" s="12"/>
    </row>
    <row r="34" spans="1:27" ht="17.25" customHeight="1">
      <c r="A34" s="12"/>
      <c r="B34" s="25" t="s">
        <v>24</v>
      </c>
      <c r="C34" s="76"/>
      <c r="D34" s="77"/>
      <c r="E34" s="78"/>
      <c r="F34" s="66"/>
      <c r="G34" s="67"/>
      <c r="H34" s="69"/>
      <c r="I34" s="24" t="s">
        <v>64</v>
      </c>
      <c r="J34" s="6" t="s">
        <v>28</v>
      </c>
      <c r="K34" s="76"/>
      <c r="L34" s="77"/>
      <c r="M34" s="78"/>
      <c r="N34" s="66"/>
      <c r="O34" s="67"/>
      <c r="P34" s="69"/>
      <c r="Q34" s="24" t="s">
        <v>64</v>
      </c>
      <c r="R34" s="57"/>
      <c r="S34" s="79" t="s">
        <v>66</v>
      </c>
      <c r="T34" s="79"/>
      <c r="U34" s="80">
        <f>D6</f>
        <v>0</v>
      </c>
      <c r="V34" s="80"/>
      <c r="W34" s="80"/>
      <c r="X34" s="80"/>
      <c r="Y34" s="80"/>
      <c r="Z34" s="80"/>
      <c r="AA34" s="12"/>
    </row>
    <row r="35" spans="1:27" ht="17.25" customHeight="1" thickBot="1">
      <c r="A35" s="12"/>
      <c r="B35" s="25" t="s">
        <v>25</v>
      </c>
      <c r="C35" s="76"/>
      <c r="D35" s="77"/>
      <c r="E35" s="78"/>
      <c r="F35" s="66"/>
      <c r="G35" s="70"/>
      <c r="H35" s="71"/>
      <c r="I35" s="24" t="s">
        <v>64</v>
      </c>
      <c r="J35" s="6" t="s">
        <v>29</v>
      </c>
      <c r="K35" s="76"/>
      <c r="L35" s="77"/>
      <c r="M35" s="78"/>
      <c r="N35" s="66"/>
      <c r="O35" s="70"/>
      <c r="P35" s="71"/>
      <c r="Q35" s="24" t="s">
        <v>64</v>
      </c>
      <c r="R35" s="57"/>
      <c r="S35" s="79" t="s">
        <v>65</v>
      </c>
      <c r="T35" s="79"/>
      <c r="U35" s="80">
        <f>D8</f>
        <v>0</v>
      </c>
      <c r="V35" s="80"/>
      <c r="W35" s="80"/>
      <c r="X35" s="80"/>
      <c r="Y35" s="80"/>
      <c r="Z35" s="80"/>
      <c r="AA35" s="12"/>
    </row>
    <row r="36" spans="1:27" ht="3" customHeight="1">
      <c r="K36" s="65"/>
      <c r="L36" s="65"/>
      <c r="M36" s="65"/>
      <c r="N36" s="65"/>
      <c r="O36" s="65"/>
      <c r="P36" s="65"/>
    </row>
  </sheetData>
  <sheetProtection sheet="1" objects="1" scenarios="1" selectLockedCells="1" autoFilter="0" pivotTables="0"/>
  <mergeCells count="198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</mergeCells>
  <phoneticPr fontId="2"/>
  <conditionalFormatting sqref="Q8:S8">
    <cfRule type="containsText" dxfId="13" priority="9" operator="containsText" text="①．一括納付">
      <formula>NOT(ISERROR(SEARCH("①．一括納付",Q8)))</formula>
    </cfRule>
  </conditionalFormatting>
  <conditionalFormatting sqref="Q9:S9">
    <cfRule type="containsText" dxfId="12" priority="8" operator="containsText" text="②．分納(３回)">
      <formula>NOT(ISERROR(SEARCH("②．分納(３回)",Q9)))</formula>
    </cfRule>
  </conditionalFormatting>
  <conditionalFormatting sqref="T5:V5">
    <cfRule type="containsText" dxfId="11" priority="7" operator="containsText" text="①．該当する">
      <formula>NOT(ISERROR(SEARCH("①．該当する",T5)))</formula>
    </cfRule>
  </conditionalFormatting>
  <conditionalFormatting sqref="T6:V6">
    <cfRule type="containsText" dxfId="10" priority="6" operator="containsText" text="②．該当しない">
      <formula>NOT(ISERROR(SEARCH("②．該当しない",T6)))</formula>
    </cfRule>
  </conditionalFormatting>
  <conditionalFormatting sqref="W4:Z4">
    <cfRule type="containsText" dxfId="9" priority="5" operator="containsText" text="①．前年度と同額">
      <formula>NOT(ISERROR(SEARCH("①．前年度と同額",W4)))</formula>
    </cfRule>
  </conditionalFormatting>
  <conditionalFormatting sqref="W5:Z5">
    <cfRule type="containsText" dxfId="8" priority="4" operator="containsText" text="②．前年度と変わる">
      <formula>NOT(ISERROR(SEARCH("②．前年度と変わる",W5)))</formula>
    </cfRule>
  </conditionalFormatting>
  <conditionalFormatting sqref="W8:Z8">
    <cfRule type="containsText" dxfId="7" priority="3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view="pageBreakPreview" zoomScaleNormal="160" zoomScaleSheetLayoutView="100" workbookViewId="0">
      <selection activeCell="U35" sqref="U35:Z35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3"/>
    <col min="29" max="36" width="6.75" style="64"/>
    <col min="37" max="16384" width="6.75" style="63"/>
  </cols>
  <sheetData>
    <row r="1" spans="1:27" ht="3" customHeight="1"/>
    <row r="2" spans="1:27" ht="17.25" customHeight="1">
      <c r="B2" s="214" t="s">
        <v>40</v>
      </c>
      <c r="C2" s="214"/>
      <c r="D2" s="214"/>
      <c r="G2" s="49"/>
      <c r="H2" s="49"/>
      <c r="I2" s="215" t="s">
        <v>83</v>
      </c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W2" s="216"/>
      <c r="X2" s="216"/>
      <c r="Y2" s="216"/>
      <c r="Z2" s="216"/>
    </row>
    <row r="3" spans="1:27" ht="17.25" customHeight="1">
      <c r="B3" s="217" t="s">
        <v>26</v>
      </c>
      <c r="C3" s="153"/>
      <c r="D3" s="8" t="s">
        <v>11</v>
      </c>
      <c r="E3" s="218" t="s">
        <v>92</v>
      </c>
      <c r="F3" s="218"/>
      <c r="G3" s="218"/>
      <c r="H3" s="218"/>
      <c r="I3" s="218"/>
      <c r="J3" s="219"/>
      <c r="K3" s="220" t="s">
        <v>5</v>
      </c>
      <c r="L3" s="221"/>
      <c r="Q3" s="193" t="s">
        <v>43</v>
      </c>
      <c r="R3" s="194"/>
      <c r="S3" s="195"/>
      <c r="T3" s="193" t="s">
        <v>42</v>
      </c>
      <c r="U3" s="194"/>
      <c r="V3" s="195"/>
      <c r="W3" s="193" t="s">
        <v>41</v>
      </c>
      <c r="X3" s="194"/>
      <c r="Y3" s="194"/>
      <c r="Z3" s="195"/>
    </row>
    <row r="4" spans="1:27" ht="17.25" customHeight="1">
      <c r="B4" s="161"/>
      <c r="C4" s="162"/>
      <c r="D4" s="222" t="s">
        <v>93</v>
      </c>
      <c r="E4" s="222"/>
      <c r="F4" s="222"/>
      <c r="G4" s="222"/>
      <c r="H4" s="222"/>
      <c r="I4" s="222"/>
      <c r="J4" s="223"/>
      <c r="K4" s="199" t="s">
        <v>78</v>
      </c>
      <c r="L4" s="200"/>
      <c r="M4" s="201" t="s">
        <v>76</v>
      </c>
      <c r="N4" s="201"/>
      <c r="O4" s="33" t="s">
        <v>77</v>
      </c>
      <c r="P4" s="26" t="s">
        <v>6</v>
      </c>
      <c r="Q4" s="28"/>
      <c r="R4" s="202" t="s">
        <v>86</v>
      </c>
      <c r="S4" s="203"/>
      <c r="T4" s="28"/>
      <c r="U4" s="29"/>
      <c r="V4" s="3" t="s">
        <v>88</v>
      </c>
      <c r="W4" s="171" t="s">
        <v>90</v>
      </c>
      <c r="X4" s="172"/>
      <c r="Y4" s="172"/>
      <c r="Z4" s="173"/>
    </row>
    <row r="5" spans="1:27" ht="17.25" customHeight="1">
      <c r="B5" s="179"/>
      <c r="C5" s="180"/>
      <c r="D5" s="204"/>
      <c r="E5" s="204"/>
      <c r="F5" s="204"/>
      <c r="G5" s="204"/>
      <c r="H5" s="204"/>
      <c r="I5" s="204"/>
      <c r="J5" s="205"/>
      <c r="K5" s="206">
        <v>34305</v>
      </c>
      <c r="L5" s="207"/>
      <c r="M5" s="34">
        <v>938</v>
      </c>
      <c r="N5" s="60">
        <v>323</v>
      </c>
      <c r="O5" s="61">
        <v>111</v>
      </c>
      <c r="P5" s="10"/>
      <c r="Q5" s="208" t="s">
        <v>87</v>
      </c>
      <c r="R5" s="209"/>
      <c r="S5" s="210"/>
      <c r="T5" s="171" t="s">
        <v>89</v>
      </c>
      <c r="U5" s="172"/>
      <c r="V5" s="172"/>
      <c r="W5" s="171" t="s">
        <v>33</v>
      </c>
      <c r="X5" s="172"/>
      <c r="Y5" s="172"/>
      <c r="Z5" s="173"/>
    </row>
    <row r="6" spans="1:27" ht="17.25" customHeight="1">
      <c r="B6" s="177" t="s">
        <v>17</v>
      </c>
      <c r="C6" s="178"/>
      <c r="D6" s="181" t="s">
        <v>84</v>
      </c>
      <c r="E6" s="181"/>
      <c r="F6" s="181"/>
      <c r="G6" s="181"/>
      <c r="H6" s="181"/>
      <c r="I6" s="181"/>
      <c r="J6" s="182"/>
      <c r="K6" s="185" t="s">
        <v>7</v>
      </c>
      <c r="L6" s="186"/>
      <c r="M6" s="186"/>
      <c r="Q6" s="211"/>
      <c r="R6" s="212"/>
      <c r="S6" s="213"/>
      <c r="T6" s="174" t="s">
        <v>39</v>
      </c>
      <c r="U6" s="175"/>
      <c r="V6" s="175"/>
      <c r="W6" s="28" t="s">
        <v>30</v>
      </c>
      <c r="X6" s="187"/>
      <c r="Y6" s="188"/>
      <c r="Z6" s="189"/>
    </row>
    <row r="7" spans="1:27" ht="17.25" customHeight="1">
      <c r="B7" s="179"/>
      <c r="C7" s="180"/>
      <c r="D7" s="183"/>
      <c r="E7" s="183"/>
      <c r="F7" s="183"/>
      <c r="G7" s="183"/>
      <c r="H7" s="183"/>
      <c r="I7" s="183"/>
      <c r="J7" s="184"/>
      <c r="K7" s="190"/>
      <c r="L7" s="191"/>
      <c r="M7" s="191"/>
      <c r="N7" s="191"/>
      <c r="O7" s="192"/>
      <c r="Q7" s="193" t="s">
        <v>44</v>
      </c>
      <c r="R7" s="194"/>
      <c r="S7" s="195"/>
      <c r="T7" s="30"/>
      <c r="U7" s="30"/>
      <c r="V7" s="30"/>
      <c r="W7" s="28" t="s">
        <v>31</v>
      </c>
      <c r="X7" s="196"/>
      <c r="Y7" s="197"/>
      <c r="Z7" s="198"/>
    </row>
    <row r="8" spans="1:27" ht="17.25" customHeight="1">
      <c r="B8" s="161" t="s">
        <v>4</v>
      </c>
      <c r="C8" s="162"/>
      <c r="D8" s="165" t="s">
        <v>85</v>
      </c>
      <c r="E8" s="165"/>
      <c r="F8" s="165"/>
      <c r="G8" s="165"/>
      <c r="H8" s="165"/>
      <c r="I8" s="165"/>
      <c r="J8" s="166"/>
      <c r="K8" s="169" t="s">
        <v>79</v>
      </c>
      <c r="L8" s="170"/>
      <c r="M8" s="170"/>
      <c r="N8" s="170"/>
      <c r="O8" s="170"/>
      <c r="Q8" s="171" t="s">
        <v>35</v>
      </c>
      <c r="R8" s="172"/>
      <c r="S8" s="173"/>
      <c r="T8" s="1"/>
      <c r="U8" s="1"/>
      <c r="V8" s="1"/>
      <c r="W8" s="171" t="s">
        <v>34</v>
      </c>
      <c r="X8" s="172"/>
      <c r="Y8" s="172"/>
      <c r="Z8" s="173"/>
    </row>
    <row r="9" spans="1:27" ht="17.25" customHeight="1">
      <c r="B9" s="163"/>
      <c r="C9" s="164"/>
      <c r="D9" s="167"/>
      <c r="E9" s="167"/>
      <c r="F9" s="167"/>
      <c r="G9" s="167"/>
      <c r="H9" s="167"/>
      <c r="I9" s="167"/>
      <c r="J9" s="168"/>
      <c r="K9" s="35"/>
      <c r="O9" s="36"/>
      <c r="Q9" s="174" t="s">
        <v>37</v>
      </c>
      <c r="R9" s="175"/>
      <c r="S9" s="176"/>
      <c r="T9" s="1"/>
      <c r="U9" s="1"/>
      <c r="V9" s="1"/>
      <c r="W9" s="31"/>
      <c r="X9" s="5"/>
      <c r="Y9" s="4"/>
      <c r="Z9" s="32"/>
    </row>
    <row r="10" spans="1:27" ht="17.25" customHeight="1">
      <c r="B10" s="9"/>
      <c r="C10" s="153" t="s">
        <v>58</v>
      </c>
      <c r="D10" s="153"/>
      <c r="E10" s="154" t="s">
        <v>94</v>
      </c>
      <c r="F10" s="154"/>
      <c r="G10" s="154"/>
      <c r="H10" s="154"/>
      <c r="I10" s="154"/>
      <c r="J10" s="154"/>
      <c r="K10" s="155" t="s">
        <v>80</v>
      </c>
      <c r="L10" s="155"/>
      <c r="M10" s="155"/>
      <c r="N10" s="155"/>
      <c r="O10" s="155"/>
      <c r="R10" s="62"/>
      <c r="S10" s="62"/>
      <c r="T10" s="62"/>
      <c r="Z10" s="7"/>
    </row>
    <row r="11" spans="1:27" ht="17.25" customHeight="1">
      <c r="A11" s="12"/>
      <c r="B11" s="156" t="s">
        <v>13</v>
      </c>
      <c r="C11" s="157"/>
      <c r="D11" s="158" t="s">
        <v>81</v>
      </c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60"/>
      <c r="P11" s="12"/>
      <c r="Q11" s="158" t="s">
        <v>82</v>
      </c>
      <c r="R11" s="159"/>
      <c r="S11" s="159"/>
      <c r="T11" s="159"/>
      <c r="U11" s="159"/>
      <c r="V11" s="159"/>
      <c r="W11" s="159"/>
      <c r="X11" s="159"/>
      <c r="Y11" s="160"/>
      <c r="Z11" s="12"/>
      <c r="AA11" s="12"/>
    </row>
    <row r="12" spans="1:27" ht="17.25" customHeight="1">
      <c r="A12" s="12"/>
      <c r="B12" s="22"/>
      <c r="C12" s="14"/>
      <c r="D12" s="139" t="s">
        <v>60</v>
      </c>
      <c r="E12" s="140"/>
      <c r="F12" s="140"/>
      <c r="G12" s="141" t="s">
        <v>61</v>
      </c>
      <c r="H12" s="142"/>
      <c r="I12" s="143"/>
      <c r="J12" s="144" t="s">
        <v>59</v>
      </c>
      <c r="K12" s="140"/>
      <c r="L12" s="145"/>
      <c r="M12" s="146" t="s">
        <v>67</v>
      </c>
      <c r="N12" s="146"/>
      <c r="O12" s="147"/>
      <c r="P12" s="12"/>
      <c r="Q12" s="148" t="s">
        <v>72</v>
      </c>
      <c r="R12" s="149"/>
      <c r="S12" s="149"/>
      <c r="T12" s="150" t="s">
        <v>71</v>
      </c>
      <c r="U12" s="151"/>
      <c r="V12" s="152"/>
      <c r="W12" s="127" t="s">
        <v>70</v>
      </c>
      <c r="X12" s="127"/>
      <c r="Y12" s="128"/>
      <c r="Z12" s="12"/>
      <c r="AA12" s="12"/>
    </row>
    <row r="13" spans="1:27" ht="17.25" customHeight="1" thickBot="1">
      <c r="A13" s="12"/>
      <c r="B13" s="22"/>
      <c r="C13" s="14"/>
      <c r="D13" s="88"/>
      <c r="E13" s="101"/>
      <c r="F13" s="101"/>
      <c r="G13" s="129" t="s">
        <v>75</v>
      </c>
      <c r="H13" s="130"/>
      <c r="I13" s="131"/>
      <c r="J13" s="132" t="s">
        <v>3</v>
      </c>
      <c r="K13" s="133"/>
      <c r="L13" s="134"/>
      <c r="M13" s="134" t="s">
        <v>21</v>
      </c>
      <c r="N13" s="135"/>
      <c r="O13" s="136"/>
      <c r="P13" s="20"/>
      <c r="Q13" s="137" t="s">
        <v>69</v>
      </c>
      <c r="R13" s="130"/>
      <c r="S13" s="130"/>
      <c r="T13" s="129" t="s">
        <v>22</v>
      </c>
      <c r="U13" s="130"/>
      <c r="V13" s="131"/>
      <c r="W13" s="133" t="s">
        <v>10</v>
      </c>
      <c r="X13" s="133"/>
      <c r="Y13" s="138"/>
      <c r="Z13" s="12"/>
      <c r="AA13" s="12"/>
    </row>
    <row r="14" spans="1:27" ht="17.25" customHeight="1">
      <c r="A14" s="12"/>
      <c r="B14" s="120" t="s">
        <v>12</v>
      </c>
      <c r="C14" s="92"/>
      <c r="D14" s="42" t="s">
        <v>0</v>
      </c>
      <c r="E14" s="121" t="s">
        <v>14</v>
      </c>
      <c r="F14" s="122"/>
      <c r="G14" s="43" t="s">
        <v>0</v>
      </c>
      <c r="H14" s="123" t="s">
        <v>18</v>
      </c>
      <c r="I14" s="124"/>
      <c r="J14" s="44" t="s">
        <v>0</v>
      </c>
      <c r="K14" s="123" t="s">
        <v>14</v>
      </c>
      <c r="L14" s="125"/>
      <c r="M14" s="45" t="s">
        <v>0</v>
      </c>
      <c r="N14" s="123" t="s">
        <v>14</v>
      </c>
      <c r="O14" s="126"/>
      <c r="P14" s="12"/>
      <c r="Q14" s="47" t="s">
        <v>0</v>
      </c>
      <c r="R14" s="123" t="s">
        <v>18</v>
      </c>
      <c r="S14" s="124"/>
      <c r="T14" s="44" t="s">
        <v>0</v>
      </c>
      <c r="U14" s="123" t="s">
        <v>14</v>
      </c>
      <c r="V14" s="125"/>
      <c r="W14" s="45" t="s">
        <v>0</v>
      </c>
      <c r="X14" s="123" t="s">
        <v>14</v>
      </c>
      <c r="Y14" s="126"/>
      <c r="Z14" s="12"/>
      <c r="AA14" s="12"/>
    </row>
    <row r="15" spans="1:27" ht="17.25" customHeight="1">
      <c r="A15" s="12"/>
      <c r="B15" s="21"/>
      <c r="C15" s="15" t="s">
        <v>46</v>
      </c>
      <c r="D15" s="72"/>
      <c r="E15" s="108"/>
      <c r="F15" s="109"/>
      <c r="G15" s="73"/>
      <c r="H15" s="108"/>
      <c r="I15" s="109"/>
      <c r="J15" s="18"/>
      <c r="K15" s="108"/>
      <c r="L15" s="109"/>
      <c r="M15" s="18">
        <f t="shared" ref="M15:M29" si="0">+D15+G15+J15</f>
        <v>0</v>
      </c>
      <c r="N15" s="81">
        <f t="shared" ref="N15:N29" si="1">+E15+H15+K15</f>
        <v>0</v>
      </c>
      <c r="O15" s="82"/>
      <c r="P15" s="12"/>
      <c r="Q15" s="48">
        <v>5</v>
      </c>
      <c r="R15" s="111">
        <v>480700</v>
      </c>
      <c r="S15" s="112"/>
      <c r="T15" s="17">
        <v>1</v>
      </c>
      <c r="U15" s="111">
        <v>208000</v>
      </c>
      <c r="V15" s="112"/>
      <c r="W15" s="18">
        <f>Q15+T15</f>
        <v>6</v>
      </c>
      <c r="X15" s="104">
        <f t="shared" ref="X15:X29" si="2">+O15+R15+U15</f>
        <v>688700</v>
      </c>
      <c r="Y15" s="105"/>
      <c r="Z15" s="12"/>
      <c r="AA15" s="12"/>
    </row>
    <row r="16" spans="1:27" ht="17.25" customHeight="1">
      <c r="A16" s="12"/>
      <c r="B16" s="21"/>
      <c r="C16" s="15" t="s">
        <v>47</v>
      </c>
      <c r="D16" s="72"/>
      <c r="E16" s="108"/>
      <c r="F16" s="109"/>
      <c r="G16" s="73"/>
      <c r="H16" s="104"/>
      <c r="I16" s="110"/>
      <c r="J16" s="73"/>
      <c r="K16" s="108"/>
      <c r="L16" s="109"/>
      <c r="M16" s="18">
        <f t="shared" si="0"/>
        <v>0</v>
      </c>
      <c r="N16" s="81">
        <f t="shared" si="1"/>
        <v>0</v>
      </c>
      <c r="O16" s="82"/>
      <c r="P16" s="12"/>
      <c r="Q16" s="48">
        <v>5</v>
      </c>
      <c r="R16" s="111">
        <v>480700</v>
      </c>
      <c r="S16" s="112"/>
      <c r="T16" s="16">
        <v>1</v>
      </c>
      <c r="U16" s="113">
        <v>208000</v>
      </c>
      <c r="V16" s="114"/>
      <c r="W16" s="18">
        <f>Q16+T16</f>
        <v>6</v>
      </c>
      <c r="X16" s="104">
        <f t="shared" si="2"/>
        <v>688700</v>
      </c>
      <c r="Y16" s="105"/>
      <c r="Z16" s="12"/>
      <c r="AA16" s="12"/>
    </row>
    <row r="17" spans="1:27" ht="17.25" customHeight="1">
      <c r="A17" s="12"/>
      <c r="B17" s="21"/>
      <c r="C17" s="15" t="s">
        <v>48</v>
      </c>
      <c r="D17" s="72"/>
      <c r="E17" s="108"/>
      <c r="F17" s="109"/>
      <c r="G17" s="73"/>
      <c r="H17" s="108"/>
      <c r="I17" s="109"/>
      <c r="J17" s="73"/>
      <c r="K17" s="108"/>
      <c r="L17" s="109"/>
      <c r="M17" s="18">
        <f t="shared" si="0"/>
        <v>0</v>
      </c>
      <c r="N17" s="81">
        <f t="shared" si="1"/>
        <v>0</v>
      </c>
      <c r="O17" s="82"/>
      <c r="P17" s="12"/>
      <c r="Q17" s="48">
        <v>5</v>
      </c>
      <c r="R17" s="113">
        <v>480700</v>
      </c>
      <c r="S17" s="114"/>
      <c r="T17" s="16">
        <v>1</v>
      </c>
      <c r="U17" s="113">
        <v>208000</v>
      </c>
      <c r="V17" s="114"/>
      <c r="W17" s="18">
        <f t="shared" ref="W17:W28" si="3">Q17+T17</f>
        <v>6</v>
      </c>
      <c r="X17" s="104">
        <f t="shared" si="2"/>
        <v>688700</v>
      </c>
      <c r="Y17" s="105"/>
      <c r="Z17" s="118" t="s">
        <v>74</v>
      </c>
      <c r="AA17" s="12"/>
    </row>
    <row r="18" spans="1:27" ht="17.25" customHeight="1">
      <c r="A18" s="12"/>
      <c r="B18" s="21"/>
      <c r="C18" s="15" t="s">
        <v>49</v>
      </c>
      <c r="D18" s="72"/>
      <c r="E18" s="108"/>
      <c r="F18" s="109"/>
      <c r="G18" s="73"/>
      <c r="H18" s="104"/>
      <c r="I18" s="110"/>
      <c r="J18" s="73"/>
      <c r="K18" s="108"/>
      <c r="L18" s="109"/>
      <c r="M18" s="18">
        <f t="shared" si="0"/>
        <v>0</v>
      </c>
      <c r="N18" s="81">
        <f t="shared" si="1"/>
        <v>0</v>
      </c>
      <c r="O18" s="82"/>
      <c r="P18" s="12"/>
      <c r="Q18" s="48">
        <v>5</v>
      </c>
      <c r="R18" s="111">
        <v>480700</v>
      </c>
      <c r="S18" s="112"/>
      <c r="T18" s="16">
        <v>1</v>
      </c>
      <c r="U18" s="113">
        <v>208000</v>
      </c>
      <c r="V18" s="114"/>
      <c r="W18" s="18">
        <f t="shared" si="3"/>
        <v>6</v>
      </c>
      <c r="X18" s="104">
        <f t="shared" si="2"/>
        <v>688700</v>
      </c>
      <c r="Y18" s="105"/>
      <c r="Z18" s="118"/>
      <c r="AA18" s="12"/>
    </row>
    <row r="19" spans="1:27" ht="17.25" customHeight="1">
      <c r="A19" s="12"/>
      <c r="B19" s="21"/>
      <c r="C19" s="15" t="s">
        <v>50</v>
      </c>
      <c r="D19" s="72"/>
      <c r="E19" s="108"/>
      <c r="F19" s="109"/>
      <c r="G19" s="73"/>
      <c r="H19" s="108"/>
      <c r="I19" s="109"/>
      <c r="J19" s="73"/>
      <c r="K19" s="108"/>
      <c r="L19" s="109"/>
      <c r="M19" s="18">
        <f t="shared" si="0"/>
        <v>0</v>
      </c>
      <c r="N19" s="81">
        <f t="shared" si="1"/>
        <v>0</v>
      </c>
      <c r="O19" s="82"/>
      <c r="P19" s="12"/>
      <c r="Q19" s="48">
        <v>5</v>
      </c>
      <c r="R19" s="113">
        <v>480700</v>
      </c>
      <c r="S19" s="114"/>
      <c r="T19" s="16">
        <v>1</v>
      </c>
      <c r="U19" s="113">
        <v>208000</v>
      </c>
      <c r="V19" s="114"/>
      <c r="W19" s="18">
        <f t="shared" si="3"/>
        <v>6</v>
      </c>
      <c r="X19" s="104">
        <f t="shared" si="2"/>
        <v>688700</v>
      </c>
      <c r="Y19" s="105"/>
      <c r="Z19" s="119"/>
      <c r="AA19" s="12"/>
    </row>
    <row r="20" spans="1:27" ht="17.25" customHeight="1">
      <c r="A20" s="12"/>
      <c r="B20" s="21"/>
      <c r="C20" s="15" t="s">
        <v>51</v>
      </c>
      <c r="D20" s="72"/>
      <c r="E20" s="108"/>
      <c r="F20" s="109"/>
      <c r="G20" s="73"/>
      <c r="H20" s="104"/>
      <c r="I20" s="110"/>
      <c r="J20" s="73"/>
      <c r="K20" s="108"/>
      <c r="L20" s="109"/>
      <c r="M20" s="18">
        <f t="shared" si="0"/>
        <v>0</v>
      </c>
      <c r="N20" s="81">
        <f t="shared" si="1"/>
        <v>0</v>
      </c>
      <c r="O20" s="82"/>
      <c r="P20" s="12"/>
      <c r="Q20" s="48">
        <v>5</v>
      </c>
      <c r="R20" s="111">
        <v>480700</v>
      </c>
      <c r="S20" s="112"/>
      <c r="T20" s="16">
        <v>1</v>
      </c>
      <c r="U20" s="113">
        <v>208000</v>
      </c>
      <c r="V20" s="114"/>
      <c r="W20" s="18">
        <f t="shared" si="3"/>
        <v>6</v>
      </c>
      <c r="X20" s="104">
        <f t="shared" si="2"/>
        <v>688700</v>
      </c>
      <c r="Y20" s="105"/>
      <c r="Z20" s="115" t="s">
        <v>91</v>
      </c>
      <c r="AA20" s="12"/>
    </row>
    <row r="21" spans="1:27" ht="17.25" customHeight="1">
      <c r="A21" s="12"/>
      <c r="B21" s="21"/>
      <c r="C21" s="15" t="s">
        <v>52</v>
      </c>
      <c r="D21" s="72"/>
      <c r="E21" s="108"/>
      <c r="F21" s="109"/>
      <c r="G21" s="73"/>
      <c r="H21" s="108"/>
      <c r="I21" s="109"/>
      <c r="J21" s="73"/>
      <c r="K21" s="108"/>
      <c r="L21" s="109"/>
      <c r="M21" s="18">
        <f t="shared" si="0"/>
        <v>0</v>
      </c>
      <c r="N21" s="81">
        <f t="shared" si="1"/>
        <v>0</v>
      </c>
      <c r="O21" s="82"/>
      <c r="P21" s="12"/>
      <c r="Q21" s="48">
        <v>5</v>
      </c>
      <c r="R21" s="113">
        <v>480700</v>
      </c>
      <c r="S21" s="114"/>
      <c r="T21" s="16">
        <v>1</v>
      </c>
      <c r="U21" s="113">
        <v>208000</v>
      </c>
      <c r="V21" s="114"/>
      <c r="W21" s="18">
        <f t="shared" si="3"/>
        <v>6</v>
      </c>
      <c r="X21" s="104">
        <f t="shared" si="2"/>
        <v>688700</v>
      </c>
      <c r="Y21" s="105"/>
      <c r="Z21" s="116"/>
      <c r="AA21" s="12"/>
    </row>
    <row r="22" spans="1:27" ht="17.25" customHeight="1">
      <c r="A22" s="12"/>
      <c r="B22" s="21"/>
      <c r="C22" s="15" t="s">
        <v>53</v>
      </c>
      <c r="D22" s="72"/>
      <c r="E22" s="108"/>
      <c r="F22" s="109"/>
      <c r="G22" s="73"/>
      <c r="H22" s="104"/>
      <c r="I22" s="110"/>
      <c r="J22" s="73"/>
      <c r="K22" s="108"/>
      <c r="L22" s="109"/>
      <c r="M22" s="18">
        <f t="shared" si="0"/>
        <v>0</v>
      </c>
      <c r="N22" s="81">
        <f t="shared" si="1"/>
        <v>0</v>
      </c>
      <c r="O22" s="82"/>
      <c r="P22" s="12"/>
      <c r="Q22" s="48">
        <v>5</v>
      </c>
      <c r="R22" s="111">
        <v>480700</v>
      </c>
      <c r="S22" s="112"/>
      <c r="T22" s="16">
        <v>1</v>
      </c>
      <c r="U22" s="113">
        <v>208000</v>
      </c>
      <c r="V22" s="114"/>
      <c r="W22" s="18">
        <f t="shared" si="3"/>
        <v>6</v>
      </c>
      <c r="X22" s="104">
        <f t="shared" si="2"/>
        <v>688700</v>
      </c>
      <c r="Y22" s="105"/>
      <c r="Z22" s="116"/>
      <c r="AA22" s="12"/>
    </row>
    <row r="23" spans="1:27" ht="17.25" customHeight="1">
      <c r="A23" s="12"/>
      <c r="B23" s="21"/>
      <c r="C23" s="15" t="s">
        <v>54</v>
      </c>
      <c r="D23" s="72"/>
      <c r="E23" s="108"/>
      <c r="F23" s="109"/>
      <c r="G23" s="73"/>
      <c r="H23" s="108"/>
      <c r="I23" s="109"/>
      <c r="J23" s="73"/>
      <c r="K23" s="108"/>
      <c r="L23" s="109"/>
      <c r="M23" s="18">
        <f t="shared" si="0"/>
        <v>0</v>
      </c>
      <c r="N23" s="81">
        <f t="shared" si="1"/>
        <v>0</v>
      </c>
      <c r="O23" s="82"/>
      <c r="P23" s="12"/>
      <c r="Q23" s="48">
        <v>5</v>
      </c>
      <c r="R23" s="113">
        <v>480700</v>
      </c>
      <c r="S23" s="114"/>
      <c r="T23" s="16">
        <v>1</v>
      </c>
      <c r="U23" s="113">
        <v>208000</v>
      </c>
      <c r="V23" s="114"/>
      <c r="W23" s="18">
        <f t="shared" si="3"/>
        <v>6</v>
      </c>
      <c r="X23" s="104">
        <f t="shared" si="2"/>
        <v>688700</v>
      </c>
      <c r="Y23" s="105"/>
      <c r="Z23" s="116"/>
      <c r="AA23" s="12"/>
    </row>
    <row r="24" spans="1:27" ht="17.25" customHeight="1">
      <c r="A24" s="12"/>
      <c r="B24" s="21"/>
      <c r="C24" s="15" t="s">
        <v>55</v>
      </c>
      <c r="D24" s="72"/>
      <c r="E24" s="108"/>
      <c r="F24" s="109"/>
      <c r="G24" s="73"/>
      <c r="H24" s="104"/>
      <c r="I24" s="110"/>
      <c r="J24" s="73"/>
      <c r="K24" s="108"/>
      <c r="L24" s="109"/>
      <c r="M24" s="18">
        <f t="shared" si="0"/>
        <v>0</v>
      </c>
      <c r="N24" s="81">
        <f t="shared" si="1"/>
        <v>0</v>
      </c>
      <c r="O24" s="82"/>
      <c r="P24" s="12"/>
      <c r="Q24" s="48">
        <v>5</v>
      </c>
      <c r="R24" s="111">
        <v>480700</v>
      </c>
      <c r="S24" s="112"/>
      <c r="T24" s="16">
        <v>1</v>
      </c>
      <c r="U24" s="113">
        <v>208000</v>
      </c>
      <c r="V24" s="114"/>
      <c r="W24" s="18">
        <f t="shared" si="3"/>
        <v>6</v>
      </c>
      <c r="X24" s="104">
        <f t="shared" si="2"/>
        <v>688700</v>
      </c>
      <c r="Y24" s="105"/>
      <c r="Z24" s="116"/>
      <c r="AA24" s="12"/>
    </row>
    <row r="25" spans="1:27" ht="17.25" customHeight="1">
      <c r="A25" s="12"/>
      <c r="B25" s="21"/>
      <c r="C25" s="15" t="s">
        <v>56</v>
      </c>
      <c r="D25" s="72"/>
      <c r="E25" s="108"/>
      <c r="F25" s="109"/>
      <c r="G25" s="73"/>
      <c r="H25" s="108"/>
      <c r="I25" s="109"/>
      <c r="J25" s="73"/>
      <c r="K25" s="108"/>
      <c r="L25" s="109"/>
      <c r="M25" s="18">
        <f t="shared" si="0"/>
        <v>0</v>
      </c>
      <c r="N25" s="81">
        <f t="shared" si="1"/>
        <v>0</v>
      </c>
      <c r="O25" s="82"/>
      <c r="P25" s="12"/>
      <c r="Q25" s="48">
        <v>5</v>
      </c>
      <c r="R25" s="113">
        <v>480700</v>
      </c>
      <c r="S25" s="114"/>
      <c r="T25" s="16">
        <v>1</v>
      </c>
      <c r="U25" s="113">
        <v>208000</v>
      </c>
      <c r="V25" s="114"/>
      <c r="W25" s="18">
        <f t="shared" si="3"/>
        <v>6</v>
      </c>
      <c r="X25" s="104">
        <f t="shared" si="2"/>
        <v>688700</v>
      </c>
      <c r="Y25" s="105"/>
      <c r="Z25" s="116"/>
      <c r="AA25" s="12"/>
    </row>
    <row r="26" spans="1:27" ht="17.25" customHeight="1">
      <c r="A26" s="12"/>
      <c r="B26" s="21"/>
      <c r="C26" s="15" t="s">
        <v>57</v>
      </c>
      <c r="D26" s="72"/>
      <c r="E26" s="108"/>
      <c r="F26" s="109"/>
      <c r="G26" s="73"/>
      <c r="H26" s="104"/>
      <c r="I26" s="110"/>
      <c r="J26" s="73"/>
      <c r="K26" s="108"/>
      <c r="L26" s="109"/>
      <c r="M26" s="18">
        <f t="shared" si="0"/>
        <v>0</v>
      </c>
      <c r="N26" s="81">
        <f t="shared" si="1"/>
        <v>0</v>
      </c>
      <c r="O26" s="82"/>
      <c r="P26" s="12"/>
      <c r="Q26" s="48">
        <v>5</v>
      </c>
      <c r="R26" s="111">
        <v>480700</v>
      </c>
      <c r="S26" s="112"/>
      <c r="T26" s="16">
        <v>1</v>
      </c>
      <c r="U26" s="113">
        <v>208000</v>
      </c>
      <c r="V26" s="114"/>
      <c r="W26" s="18">
        <f t="shared" si="3"/>
        <v>6</v>
      </c>
      <c r="X26" s="104">
        <f t="shared" si="2"/>
        <v>688700</v>
      </c>
      <c r="Y26" s="105"/>
      <c r="Z26" s="117"/>
      <c r="AA26" s="12"/>
    </row>
    <row r="27" spans="1:27" ht="17.25" customHeight="1">
      <c r="A27" s="12"/>
      <c r="B27" s="21" t="s">
        <v>73</v>
      </c>
      <c r="C27" s="37">
        <v>7</v>
      </c>
      <c r="D27" s="72"/>
      <c r="E27" s="108"/>
      <c r="F27" s="109"/>
      <c r="G27" s="73"/>
      <c r="H27" s="108"/>
      <c r="I27" s="109"/>
      <c r="J27" s="73"/>
      <c r="K27" s="108"/>
      <c r="L27" s="109"/>
      <c r="M27" s="18">
        <f t="shared" si="0"/>
        <v>0</v>
      </c>
      <c r="N27" s="81">
        <f t="shared" si="1"/>
        <v>0</v>
      </c>
      <c r="O27" s="82"/>
      <c r="P27" s="12"/>
      <c r="Q27" s="48">
        <v>5</v>
      </c>
      <c r="R27" s="111">
        <v>1000000</v>
      </c>
      <c r="S27" s="112"/>
      <c r="T27" s="16">
        <v>1</v>
      </c>
      <c r="U27" s="111">
        <v>500000</v>
      </c>
      <c r="V27" s="112"/>
      <c r="W27" s="18">
        <f t="shared" si="3"/>
        <v>6</v>
      </c>
      <c r="X27" s="104">
        <f t="shared" si="2"/>
        <v>1500000</v>
      </c>
      <c r="Y27" s="105"/>
      <c r="Z27" s="12"/>
      <c r="AA27" s="12"/>
    </row>
    <row r="28" spans="1:27" ht="17.25" customHeight="1">
      <c r="A28" s="12"/>
      <c r="B28" s="21" t="s">
        <v>73</v>
      </c>
      <c r="C28" s="38">
        <v>12</v>
      </c>
      <c r="D28" s="72"/>
      <c r="E28" s="108"/>
      <c r="F28" s="109"/>
      <c r="G28" s="73"/>
      <c r="H28" s="104"/>
      <c r="I28" s="110"/>
      <c r="J28" s="73"/>
      <c r="K28" s="108"/>
      <c r="L28" s="109"/>
      <c r="M28" s="18">
        <f t="shared" si="0"/>
        <v>0</v>
      </c>
      <c r="N28" s="81">
        <f t="shared" si="1"/>
        <v>0</v>
      </c>
      <c r="O28" s="82"/>
      <c r="P28" s="12"/>
      <c r="Q28" s="48">
        <v>5</v>
      </c>
      <c r="R28" s="111">
        <v>1500000</v>
      </c>
      <c r="S28" s="112"/>
      <c r="T28" s="16">
        <v>1</v>
      </c>
      <c r="U28" s="113">
        <v>600000</v>
      </c>
      <c r="V28" s="114"/>
      <c r="W28" s="18">
        <f t="shared" si="3"/>
        <v>6</v>
      </c>
      <c r="X28" s="104">
        <f t="shared" si="2"/>
        <v>2100000</v>
      </c>
      <c r="Y28" s="105"/>
      <c r="Z28" s="12"/>
      <c r="AA28" s="12"/>
    </row>
    <row r="29" spans="1:27" ht="17.25" customHeight="1">
      <c r="A29" s="12"/>
      <c r="B29" s="21" t="s">
        <v>73</v>
      </c>
      <c r="C29" s="39"/>
      <c r="D29" s="72"/>
      <c r="E29" s="106"/>
      <c r="F29" s="106"/>
      <c r="G29" s="73"/>
      <c r="H29" s="106"/>
      <c r="I29" s="106"/>
      <c r="J29" s="18"/>
      <c r="K29" s="106"/>
      <c r="L29" s="106"/>
      <c r="M29" s="18">
        <f t="shared" si="0"/>
        <v>0</v>
      </c>
      <c r="N29" s="81">
        <f t="shared" si="1"/>
        <v>0</v>
      </c>
      <c r="O29" s="82"/>
      <c r="P29" s="12"/>
      <c r="Q29" s="48"/>
      <c r="R29" s="107"/>
      <c r="S29" s="107"/>
      <c r="T29" s="16"/>
      <c r="U29" s="107"/>
      <c r="V29" s="107"/>
      <c r="W29" s="18">
        <f>+N29+Q29+T29</f>
        <v>0</v>
      </c>
      <c r="X29" s="104">
        <f t="shared" si="2"/>
        <v>0</v>
      </c>
      <c r="Y29" s="105"/>
      <c r="Z29" s="12"/>
      <c r="AA29" s="12"/>
    </row>
    <row r="30" spans="1:27" ht="17.25" customHeight="1">
      <c r="A30" s="12"/>
      <c r="B30" s="88" t="s">
        <v>8</v>
      </c>
      <c r="C30" s="101"/>
      <c r="D30" s="97"/>
      <c r="E30" s="93">
        <f>SUM(E15:F29)</f>
        <v>0</v>
      </c>
      <c r="F30" s="94"/>
      <c r="G30" s="99"/>
      <c r="H30" s="93">
        <f>SUM(H15:I29)</f>
        <v>0</v>
      </c>
      <c r="I30" s="94"/>
      <c r="J30" s="99"/>
      <c r="K30" s="93">
        <f>SUM(K15:L29)</f>
        <v>0</v>
      </c>
      <c r="L30" s="94"/>
      <c r="M30" s="11" t="s">
        <v>68</v>
      </c>
      <c r="N30" s="81">
        <f>SUM(N15:O29)</f>
        <v>0</v>
      </c>
      <c r="O30" s="82"/>
      <c r="P30" s="12"/>
      <c r="Q30" s="97"/>
      <c r="R30" s="93">
        <f>SUM(R15:S29)</f>
        <v>8268400</v>
      </c>
      <c r="S30" s="94"/>
      <c r="T30" s="99"/>
      <c r="U30" s="93">
        <f>SUM(U15:V29)</f>
        <v>3596000</v>
      </c>
      <c r="V30" s="94"/>
      <c r="W30" s="11" t="s">
        <v>68</v>
      </c>
      <c r="X30" s="81">
        <f>SUM(X15:Y29)</f>
        <v>11864400</v>
      </c>
      <c r="Y30" s="82"/>
      <c r="Z30" s="12"/>
      <c r="AA30" s="12"/>
    </row>
    <row r="31" spans="1:27" ht="17.25" customHeight="1" thickBot="1">
      <c r="A31" s="12"/>
      <c r="B31" s="102"/>
      <c r="C31" s="103"/>
      <c r="D31" s="98"/>
      <c r="E31" s="95"/>
      <c r="F31" s="96"/>
      <c r="G31" s="100"/>
      <c r="H31" s="95"/>
      <c r="I31" s="96"/>
      <c r="J31" s="100"/>
      <c r="K31" s="95"/>
      <c r="L31" s="96"/>
      <c r="M31" s="46">
        <f>ROUNDUP(SUM(M15:M26)/12,0)</f>
        <v>0</v>
      </c>
      <c r="N31" s="83">
        <f>ROUNDDOWN(N30,-3)/1000</f>
        <v>0</v>
      </c>
      <c r="O31" s="84"/>
      <c r="P31" s="12"/>
      <c r="Q31" s="98"/>
      <c r="R31" s="95"/>
      <c r="S31" s="96"/>
      <c r="T31" s="100"/>
      <c r="U31" s="95"/>
      <c r="V31" s="96"/>
      <c r="W31" s="46">
        <f>ROUNDUP(SUM(W15:W26)/12,0)</f>
        <v>6</v>
      </c>
      <c r="X31" s="83">
        <f>ROUNDDOWN(X30,-3)/1000</f>
        <v>11864</v>
      </c>
      <c r="Y31" s="84"/>
      <c r="Z31" s="12"/>
      <c r="AA31" s="12"/>
    </row>
    <row r="32" spans="1:27" ht="17.25" customHeight="1" thickBot="1">
      <c r="A32" s="12"/>
      <c r="B32" s="26" t="s">
        <v>19</v>
      </c>
      <c r="C32" s="85" t="s">
        <v>2</v>
      </c>
      <c r="D32" s="86"/>
      <c r="E32" s="87"/>
      <c r="F32" s="40" t="s">
        <v>63</v>
      </c>
      <c r="G32" s="19" t="s">
        <v>62</v>
      </c>
      <c r="H32" s="88" t="s">
        <v>45</v>
      </c>
      <c r="I32" s="89"/>
      <c r="J32" s="41" t="s">
        <v>1</v>
      </c>
      <c r="K32" s="90" t="s">
        <v>2</v>
      </c>
      <c r="L32" s="86"/>
      <c r="M32" s="87"/>
      <c r="N32" s="40" t="s">
        <v>63</v>
      </c>
      <c r="O32" s="19" t="s">
        <v>62</v>
      </c>
      <c r="P32" s="91" t="s">
        <v>45</v>
      </c>
      <c r="Q32" s="89"/>
      <c r="R32" s="22"/>
      <c r="S32" s="92" t="s">
        <v>9</v>
      </c>
      <c r="T32" s="92"/>
      <c r="U32" s="92"/>
      <c r="V32" s="92"/>
      <c r="W32" s="92"/>
      <c r="X32" s="92"/>
      <c r="Y32" s="92"/>
      <c r="Z32" s="92"/>
      <c r="AA32" s="12"/>
    </row>
    <row r="33" spans="1:27" ht="17.25" customHeight="1">
      <c r="A33" s="12"/>
      <c r="B33" s="23" t="s">
        <v>20</v>
      </c>
      <c r="C33" s="76"/>
      <c r="D33" s="77"/>
      <c r="E33" s="78"/>
      <c r="F33" s="66"/>
      <c r="G33" s="67"/>
      <c r="H33" s="68"/>
      <c r="I33" s="24" t="s">
        <v>64</v>
      </c>
      <c r="J33" s="6" t="s">
        <v>27</v>
      </c>
      <c r="K33" s="76"/>
      <c r="L33" s="77"/>
      <c r="M33" s="78"/>
      <c r="N33" s="66"/>
      <c r="O33" s="67"/>
      <c r="P33" s="68"/>
      <c r="Q33" s="24" t="s">
        <v>64</v>
      </c>
      <c r="R33" s="22"/>
      <c r="S33" s="12"/>
      <c r="T33" s="13" t="s">
        <v>23</v>
      </c>
      <c r="U33" s="74">
        <v>7</v>
      </c>
      <c r="V33" s="74">
        <v>5</v>
      </c>
      <c r="W33" s="74">
        <v>1</v>
      </c>
      <c r="X33" s="27"/>
      <c r="Y33" s="12"/>
      <c r="Z33" s="27"/>
      <c r="AA33" s="12"/>
    </row>
    <row r="34" spans="1:27" ht="17.25" customHeight="1">
      <c r="A34" s="12"/>
      <c r="B34" s="25" t="s">
        <v>24</v>
      </c>
      <c r="C34" s="76"/>
      <c r="D34" s="77"/>
      <c r="E34" s="78"/>
      <c r="F34" s="66"/>
      <c r="G34" s="67"/>
      <c r="H34" s="69"/>
      <c r="I34" s="24" t="s">
        <v>64</v>
      </c>
      <c r="J34" s="6" t="s">
        <v>28</v>
      </c>
      <c r="K34" s="76"/>
      <c r="L34" s="77"/>
      <c r="M34" s="78"/>
      <c r="N34" s="66"/>
      <c r="O34" s="67"/>
      <c r="P34" s="69"/>
      <c r="Q34" s="24" t="s">
        <v>64</v>
      </c>
      <c r="R34" s="22"/>
      <c r="S34" s="79" t="s">
        <v>66</v>
      </c>
      <c r="T34" s="79"/>
      <c r="U34" s="224" t="str">
        <f>D6</f>
        <v>株式会社鈴木建設</v>
      </c>
      <c r="V34" s="224"/>
      <c r="W34" s="224"/>
      <c r="X34" s="224"/>
      <c r="Y34" s="224"/>
      <c r="Z34" s="224"/>
      <c r="AA34" s="12"/>
    </row>
    <row r="35" spans="1:27" ht="17.25" customHeight="1" thickBot="1">
      <c r="A35" s="12"/>
      <c r="B35" s="25" t="s">
        <v>25</v>
      </c>
      <c r="C35" s="76"/>
      <c r="D35" s="77"/>
      <c r="E35" s="78"/>
      <c r="F35" s="66"/>
      <c r="G35" s="70"/>
      <c r="H35" s="71"/>
      <c r="I35" s="24" t="s">
        <v>64</v>
      </c>
      <c r="J35" s="6" t="s">
        <v>29</v>
      </c>
      <c r="K35" s="76"/>
      <c r="L35" s="77"/>
      <c r="M35" s="78"/>
      <c r="N35" s="66"/>
      <c r="O35" s="70"/>
      <c r="P35" s="71"/>
      <c r="Q35" s="24" t="s">
        <v>64</v>
      </c>
      <c r="R35" s="22"/>
      <c r="S35" s="79" t="s">
        <v>65</v>
      </c>
      <c r="T35" s="79"/>
      <c r="U35" s="224" t="str">
        <f>D8</f>
        <v>代表取締役　鈴木一郎</v>
      </c>
      <c r="V35" s="224"/>
      <c r="W35" s="224"/>
      <c r="X35" s="224"/>
      <c r="Y35" s="224"/>
      <c r="Z35" s="224"/>
      <c r="AA35" s="12"/>
    </row>
    <row r="36" spans="1:27" ht="3" customHeight="1">
      <c r="K36" s="65"/>
      <c r="L36" s="65"/>
      <c r="M36" s="65"/>
      <c r="N36" s="65"/>
      <c r="O36" s="65"/>
      <c r="P36" s="65"/>
    </row>
  </sheetData>
  <sheetProtection selectLockedCells="1" selectUnlockedCells="1"/>
  <mergeCells count="198"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</mergeCells>
  <phoneticPr fontId="2"/>
  <conditionalFormatting sqref="Q8:S8">
    <cfRule type="containsText" dxfId="6" priority="7" operator="containsText" text="①．一括納付">
      <formula>NOT(ISERROR(SEARCH("①．一括納付",Q8)))</formula>
    </cfRule>
  </conditionalFormatting>
  <conditionalFormatting sqref="Q9:S9">
    <cfRule type="containsText" dxfId="5" priority="6" operator="containsText" text="②．分納(３回)">
      <formula>NOT(ISERROR(SEARCH("②．分納(３回)",Q9)))</formula>
    </cfRule>
  </conditionalFormatting>
  <conditionalFormatting sqref="T5:V5">
    <cfRule type="containsText" dxfId="4" priority="5" operator="containsText" text="①．該当する">
      <formula>NOT(ISERROR(SEARCH("①．該当する",T5)))</formula>
    </cfRule>
  </conditionalFormatting>
  <conditionalFormatting sqref="T6:V6">
    <cfRule type="containsText" dxfId="3" priority="4" operator="containsText" text="②．該当しない">
      <formula>NOT(ISERROR(SEARCH("②．該当しない",T6)))</formula>
    </cfRule>
  </conditionalFormatting>
  <conditionalFormatting sqref="W4:Z4">
    <cfRule type="containsText" dxfId="2" priority="3" operator="containsText" text="①．前年度と同額">
      <formula>NOT(ISERROR(SEARCH("①．前年度と同額",W4)))</formula>
    </cfRule>
  </conditionalFormatting>
  <conditionalFormatting sqref="W5:Z5">
    <cfRule type="containsText" dxfId="1" priority="2" operator="containsText" text="②．前年度と変わる">
      <formula>NOT(ISERROR(SEARCH("②．前年度と変わる",W5)))</formula>
    </cfRule>
  </conditionalFormatting>
  <conditionalFormatting sqref="W8:Z8">
    <cfRule type="containsText" dxfId="0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2025-03-31T08:35:29Z</dcterms:modified>
</cp:coreProperties>
</file>