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20" yWindow="75" windowWidth="14955" windowHeight="8550"/>
  </bookViews>
  <sheets>
    <sheet name="入力・提出用" sheetId="6" r:id="rId1"/>
    <sheet name="記入例" sheetId="4" r:id="rId2"/>
  </sheets>
  <definedNames>
    <definedName name="_xlnm.Print_Area" localSheetId="1">記入例!$A$1:$AA$36</definedName>
    <definedName name="_xlnm.Print_Area" localSheetId="0">入力・提出用!$A$1:$AA$36</definedName>
  </definedNames>
  <calcPr calcId="125725"/>
</workbook>
</file>

<file path=xl/calcChain.xml><?xml version="1.0" encoding="utf-8"?>
<calcChain xmlns="http://schemas.openxmlformats.org/spreadsheetml/2006/main">
  <c r="W29" i="6"/>
  <c r="W28"/>
  <c r="W27"/>
  <c r="M31" l="1"/>
  <c r="U35" l="1"/>
  <c r="U34"/>
  <c r="U30" l="1"/>
  <c r="R30"/>
  <c r="K30"/>
  <c r="H30"/>
  <c r="E30"/>
  <c r="X29"/>
  <c r="N29"/>
  <c r="M29"/>
  <c r="X28"/>
  <c r="N28"/>
  <c r="M28"/>
  <c r="X27"/>
  <c r="N27"/>
  <c r="M27"/>
  <c r="X26"/>
  <c r="W26"/>
  <c r="N26"/>
  <c r="M26"/>
  <c r="X25"/>
  <c r="W25"/>
  <c r="N25"/>
  <c r="M25"/>
  <c r="X24"/>
  <c r="W24"/>
  <c r="N24"/>
  <c r="M24"/>
  <c r="X23"/>
  <c r="W23"/>
  <c r="N23"/>
  <c r="M23"/>
  <c r="X22"/>
  <c r="W22"/>
  <c r="N22"/>
  <c r="M22"/>
  <c r="X21"/>
  <c r="W21"/>
  <c r="N21"/>
  <c r="M21"/>
  <c r="X20"/>
  <c r="W20"/>
  <c r="N20"/>
  <c r="M20"/>
  <c r="X19"/>
  <c r="W19"/>
  <c r="N19"/>
  <c r="M19"/>
  <c r="X18"/>
  <c r="W18"/>
  <c r="N18"/>
  <c r="M18"/>
  <c r="X17"/>
  <c r="W17"/>
  <c r="N17"/>
  <c r="M17"/>
  <c r="X16"/>
  <c r="X30" s="1"/>
  <c r="X31" s="1"/>
  <c r="W16"/>
  <c r="W31" s="1"/>
  <c r="N16"/>
  <c r="N30" s="1"/>
  <c r="N31" s="1"/>
  <c r="M16"/>
  <c r="X15"/>
  <c r="W15"/>
  <c r="N15"/>
  <c r="M15"/>
  <c r="R30" i="4" l="1"/>
  <c r="U30"/>
  <c r="E30"/>
  <c r="H30"/>
  <c r="K30"/>
  <c r="M29"/>
  <c r="W17"/>
  <c r="W18"/>
  <c r="W19"/>
  <c r="W20"/>
  <c r="W21"/>
  <c r="W22"/>
  <c r="W23"/>
  <c r="W24"/>
  <c r="W25"/>
  <c r="W26"/>
  <c r="W27"/>
  <c r="W28"/>
  <c r="W16"/>
  <c r="W15"/>
  <c r="X29"/>
  <c r="X28"/>
  <c r="X27"/>
  <c r="X26"/>
  <c r="X25"/>
  <c r="X24"/>
  <c r="X23"/>
  <c r="X22"/>
  <c r="X21"/>
  <c r="X20"/>
  <c r="X19"/>
  <c r="X18"/>
  <c r="X17"/>
  <c r="X16"/>
  <c r="X15"/>
  <c r="N16"/>
  <c r="N17"/>
  <c r="N18"/>
  <c r="N19"/>
  <c r="N20"/>
  <c r="N21"/>
  <c r="N22"/>
  <c r="N23"/>
  <c r="N24"/>
  <c r="N25"/>
  <c r="N26"/>
  <c r="N27"/>
  <c r="N28"/>
  <c r="N29"/>
  <c r="W29" s="1"/>
  <c r="N15"/>
  <c r="W31" l="1"/>
  <c r="X30"/>
  <c r="X31" s="1"/>
  <c r="N30"/>
  <c r="N31" s="1"/>
  <c r="M28" l="1"/>
  <c r="M27"/>
  <c r="M26"/>
  <c r="M25"/>
  <c r="M24"/>
  <c r="M23"/>
  <c r="M22"/>
  <c r="M21"/>
  <c r="M20"/>
  <c r="M19"/>
  <c r="M18"/>
  <c r="M17"/>
  <c r="M16"/>
  <c r="M15"/>
  <c r="M31" l="1"/>
</calcChain>
</file>

<file path=xl/sharedStrings.xml><?xml version="1.0" encoding="utf-8"?>
<sst xmlns="http://schemas.openxmlformats.org/spreadsheetml/2006/main" count="217" uniqueCount="97">
  <si>
    <t>人員</t>
    <rPh sb="0" eb="2">
      <t>ジンイン</t>
    </rPh>
    <phoneticPr fontId="2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</si>
  <si>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</si>
  <si>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2"/>
  </si>
  <si>
    <t>（パートタイマー、アルバイト等）</t>
    <rPh sb="14" eb="15">
      <t>トウ</t>
    </rPh>
    <phoneticPr fontId="2"/>
  </si>
  <si>
    <t>事業主名</t>
    <rPh sb="0" eb="3">
      <t>ジギョウヌシ</t>
    </rPh>
    <rPh sb="3" eb="4">
      <t>メイ</t>
    </rPh>
    <phoneticPr fontId="2"/>
  </si>
  <si>
    <t>労働保険番号</t>
    <rPh sb="0" eb="2">
      <t>ロウドウ</t>
    </rPh>
    <rPh sb="2" eb="4">
      <t>ホケン</t>
    </rPh>
    <rPh sb="4" eb="6">
      <t>バンゴウ</t>
    </rPh>
    <phoneticPr fontId="2"/>
  </si>
  <si>
    <t>料変</t>
    <rPh sb="0" eb="1">
      <t>リョウ</t>
    </rPh>
    <rPh sb="1" eb="2">
      <t>ヘン</t>
    </rPh>
    <phoneticPr fontId="2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</si>
  <si>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2"/>
  </si>
  <si>
    <t>合　計</t>
    <rPh sb="0" eb="1">
      <t>ゴウ</t>
    </rPh>
    <rPh sb="2" eb="3">
      <t>ケイ</t>
    </rPh>
    <phoneticPr fontId="2"/>
  </si>
  <si>
    <t>上記のとおり報告します。</t>
    <rPh sb="0" eb="1">
      <t>ジョウ</t>
    </rPh>
    <rPh sb="1" eb="2">
      <t>キ</t>
    </rPh>
    <rPh sb="6" eb="8">
      <t>ホウコク</t>
    </rPh>
    <phoneticPr fontId="2"/>
  </si>
  <si>
    <t>（(5)＋(6)）</t>
    <phoneticPr fontId="2"/>
  </si>
  <si>
    <t>〒</t>
    <phoneticPr fontId="2"/>
  </si>
  <si>
    <t>　月別</t>
    <rPh sb="1" eb="2">
      <t>ツキ</t>
    </rPh>
    <rPh sb="2" eb="3">
      <t>ベツ</t>
    </rPh>
    <phoneticPr fontId="2"/>
  </si>
  <si>
    <t>　　　項目</t>
    <rPh sb="3" eb="5">
      <t>コウモク</t>
    </rPh>
    <phoneticPr fontId="2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</si>
  <si>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2"/>
  </si>
  <si>
    <t>作成者氏名</t>
    <rPh sb="0" eb="3">
      <t>サクセイシャ</t>
    </rPh>
    <rPh sb="3" eb="5">
      <t>シメイ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</si>
  <si>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</si>
  <si>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事業場名</t>
    <rPh sb="0" eb="2">
      <t>ジギョウ</t>
    </rPh>
    <rPh sb="2" eb="3">
      <t>バ</t>
    </rPh>
    <rPh sb="3" eb="4">
      <t>メイ</t>
    </rPh>
    <phoneticPr fontId="2"/>
  </si>
  <si>
    <t>支　払　賃　金</t>
    <phoneticPr fontId="2"/>
  </si>
  <si>
    <t>No</t>
    <phoneticPr fontId="2"/>
  </si>
  <si>
    <t>01</t>
    <phoneticPr fontId="2"/>
  </si>
  <si>
    <t>（(1)＋(2)＋(3)）</t>
    <phoneticPr fontId="2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</si>
  <si>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2"/>
  </si>
  <si>
    <t>令和</t>
    <rPh sb="0" eb="2">
      <t>レイワ</t>
    </rPh>
    <phoneticPr fontId="2"/>
  </si>
  <si>
    <t>02</t>
  </si>
  <si>
    <t>03</t>
  </si>
  <si>
    <t>住所</t>
    <rPh sb="0" eb="2">
      <t>ジュウショ</t>
    </rPh>
    <phoneticPr fontId="2"/>
  </si>
  <si>
    <t>04</t>
    <phoneticPr fontId="2"/>
  </si>
  <si>
    <t>05</t>
    <phoneticPr fontId="2"/>
  </si>
  <si>
    <t>06</t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</si>
  <si>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</si>
  <si>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</si>
  <si>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１．前年度と同額</t>
  </si>
  <si>
    <t>２．前年度と変わる</t>
  </si>
  <si>
    <t>３．委託解除年月日</t>
  </si>
  <si>
    <t>１．一括納付</t>
  </si>
  <si>
    <t>２．分納(３回)</t>
  </si>
  <si>
    <t>②．分納(３回)</t>
  </si>
  <si>
    <t>１．該当する</t>
  </si>
  <si>
    <t>２．該当しない</t>
  </si>
  <si>
    <t>②．該当しない</t>
  </si>
  <si>
    <t>②．前年度と変わる</t>
  </si>
  <si>
    <t>組織様式第５号</t>
    <rPh sb="0" eb="2">
      <t>ソシキ</t>
    </rPh>
    <rPh sb="2" eb="4">
      <t>ヨウシキ</t>
    </rPh>
    <rPh sb="4" eb="5">
      <t>ダイ</t>
    </rPh>
    <rPh sb="6" eb="7">
      <t>ゴウ</t>
    </rPh>
    <phoneticPr fontId="2"/>
  </si>
  <si>
    <t>０５３－４２１－１２１２</t>
    <phoneticPr fontId="2"/>
  </si>
  <si>
    <t>2</t>
    <phoneticPr fontId="2"/>
  </si>
  <si>
    <t>伊藤花子</t>
    <rPh sb="0" eb="2">
      <t>イトウ</t>
    </rPh>
    <rPh sb="2" eb="4">
      <t>ハナコ</t>
    </rPh>
    <phoneticPr fontId="2"/>
  </si>
  <si>
    <t>５．新年度賃金見込額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2"/>
  </si>
  <si>
    <t>４．特掲事業</t>
    <rPh sb="2" eb="3">
      <t>トク</t>
    </rPh>
    <rPh sb="3" eb="4">
      <t>ケイ</t>
    </rPh>
    <rPh sb="4" eb="6">
      <t>ジギョウ</t>
    </rPh>
    <phoneticPr fontId="2"/>
  </si>
  <si>
    <t>３．事業の概要</t>
    <rPh sb="2" eb="4">
      <t>ジギョウ</t>
    </rPh>
    <rPh sb="5" eb="7">
      <t>ガイヨウ</t>
    </rPh>
    <phoneticPr fontId="2"/>
  </si>
  <si>
    <t>６．延納の申請</t>
    <rPh sb="2" eb="4">
      <t>エンノウ</t>
    </rPh>
    <rPh sb="5" eb="7">
      <t>シンセイ</t>
    </rPh>
    <phoneticPr fontId="2"/>
  </si>
  <si>
    <t>12.希望する基礎日額</t>
    <rPh sb="3" eb="5">
      <t>キボウ</t>
    </rPh>
    <rPh sb="7" eb="11">
      <t>キソニチガク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</si>
  <si>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</si>
  <si>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</si>
  <si>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</si>
  <si>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</si>
  <si>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</si>
  <si>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</si>
  <si>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</si>
  <si>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</si>
  <si>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</si>
  <si>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</si>
  <si>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</si>
  <si>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</si>
  <si>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事業場TEL：</t>
    <phoneticPr fontId="2"/>
  </si>
  <si>
    <t>（3）臨時労働者</t>
    <rPh sb="3" eb="5">
      <t>リンジ</t>
    </rPh>
    <rPh sb="5" eb="8">
      <t>ロウドウシャ</t>
    </rPh>
    <phoneticPr fontId="2"/>
  </si>
  <si>
    <t>（1）常用労働者</t>
    <rPh sb="3" eb="4">
      <t>ツネ</t>
    </rPh>
    <rPh sb="4" eb="5">
      <t>ヨウ</t>
    </rPh>
    <rPh sb="5" eb="6">
      <t>ロウ</t>
    </rPh>
    <rPh sb="6" eb="7">
      <t>ドウ</t>
    </rPh>
    <rPh sb="7" eb="8">
      <t>モノ</t>
    </rPh>
    <phoneticPr fontId="2"/>
  </si>
  <si>
    <t>（2）役員で労働者扱いの者</t>
    <rPh sb="3" eb="5">
      <t>ヤクイン</t>
    </rPh>
    <rPh sb="6" eb="9">
      <t>ロウドウシャ</t>
    </rPh>
    <rPh sb="9" eb="10">
      <t>アツカ</t>
    </rPh>
    <rPh sb="12" eb="13">
      <t>モノ</t>
    </rPh>
    <phoneticPr fontId="2"/>
  </si>
  <si>
    <t>11.適用月数</t>
  </si>
  <si>
    <t>10.承認済
　基礎日額</t>
    <rPh sb="3" eb="5">
      <t>ショウニン</t>
    </rPh>
    <rPh sb="5" eb="6">
      <t>スミ</t>
    </rPh>
    <rPh sb="8" eb="10">
      <t>キソ</t>
    </rPh>
    <rPh sb="10" eb="12">
      <t>ニチガク</t>
    </rPh>
    <phoneticPr fontId="2"/>
  </si>
  <si>
    <t>00円</t>
    <rPh sb="2" eb="3">
      <t>エン</t>
    </rPh>
    <phoneticPr fontId="2"/>
  </si>
  <si>
    <t>事業主名</t>
    <rPh sb="0" eb="2">
      <t>ジギョウ</t>
    </rPh>
    <rPh sb="2" eb="3">
      <t>ヌシ</t>
    </rPh>
    <rPh sb="3" eb="4">
      <t>メイ</t>
    </rPh>
    <phoneticPr fontId="2"/>
  </si>
  <si>
    <t>事業所名</t>
    <rPh sb="0" eb="3">
      <t>ジギョウショ</t>
    </rPh>
    <rPh sb="3" eb="4">
      <t>メイ</t>
    </rPh>
    <phoneticPr fontId="2"/>
  </si>
  <si>
    <t>（4）合計　　</t>
    <rPh sb="3" eb="4">
      <t>ゴウ</t>
    </rPh>
    <rPh sb="4" eb="5">
      <t>ケイ</t>
    </rPh>
    <phoneticPr fontId="2"/>
  </si>
  <si>
    <t>1ヶ月平均
使用労働者数</t>
    <rPh sb="2" eb="3">
      <t>ゲツ</t>
    </rPh>
    <rPh sb="3" eb="5">
      <t>ヘイキン</t>
    </rPh>
    <rPh sb="6" eb="8">
      <t>シヨウ</t>
    </rPh>
    <rPh sb="8" eb="10">
      <t>ロウドウ</t>
    </rPh>
    <rPh sb="10" eb="11">
      <t>シャ</t>
    </rPh>
    <rPh sb="11" eb="12">
      <t>スウ</t>
    </rPh>
    <phoneticPr fontId="2"/>
  </si>
  <si>
    <t>日雇労働被保険者の賃金を含む。雇用保険の被保険者とならない者を除く。</t>
    <rPh sb="0" eb="1">
      <t>ニチ</t>
    </rPh>
    <rPh sb="1" eb="2">
      <t>ヤトイ</t>
    </rPh>
    <rPh sb="2" eb="4">
      <t>ロウドウ</t>
    </rPh>
    <rPh sb="4" eb="5">
      <t>カブ</t>
    </rPh>
    <rPh sb="5" eb="6">
      <t>ホ</t>
    </rPh>
    <rPh sb="9" eb="11">
      <t>チンギン</t>
    </rPh>
    <rPh sb="10" eb="11">
      <t>フク</t>
    </rPh>
    <rPh sb="13" eb="15">
      <t>コヨウ</t>
    </rPh>
    <rPh sb="15" eb="17">
      <t>ホケン</t>
    </rPh>
    <rPh sb="18" eb="22">
      <t>ヒホケンシャ</t>
    </rPh>
    <rPh sb="27" eb="28">
      <t>モノ</t>
    </rPh>
    <rPh sb="29" eb="30">
      <t>ノゾ</t>
    </rPh>
    <phoneticPr fontId="2"/>
  </si>
  <si>
    <t>（7）合計</t>
    <rPh sb="3" eb="4">
      <t>ゴウ</t>
    </rPh>
    <rPh sb="4" eb="5">
      <t>ケイ</t>
    </rPh>
    <phoneticPr fontId="2"/>
  </si>
  <si>
    <t>（6）役員で被保険者扱いの者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2"/>
  </si>
  <si>
    <t>（5）被保険者</t>
    <rPh sb="3" eb="4">
      <t>ヒ</t>
    </rPh>
    <rPh sb="4" eb="5">
      <t>タモツ</t>
    </rPh>
    <rPh sb="5" eb="6">
      <t>ケン</t>
    </rPh>
    <rPh sb="6" eb="7">
      <t>モノ</t>
    </rPh>
    <phoneticPr fontId="2"/>
  </si>
  <si>
    <t>賞与</t>
    <rPh sb="0" eb="2">
      <t>ショウヨ</t>
    </rPh>
    <phoneticPr fontId="2"/>
  </si>
  <si>
    <t>作成者氏名</t>
    <rPh sb="0" eb="3">
      <t>サクセイシャ</t>
    </rPh>
    <rPh sb="3" eb="5">
      <t>シメイ</t>
    </rPh>
    <phoneticPr fontId="2"/>
  </si>
  <si>
    <t>業務執行者の指示を受け労働に
従事し、賃金を得ている者等</t>
    <rPh sb="4" eb="5">
      <t>シャ</t>
    </rPh>
    <rPh sb="11" eb="13">
      <t>ロウドウ</t>
    </rPh>
    <rPh sb="15" eb="17">
      <t>ジュウジ</t>
    </rPh>
    <rPh sb="19" eb="21">
      <t>チンギン</t>
    </rPh>
    <rPh sb="22" eb="23">
      <t>エ</t>
    </rPh>
    <rPh sb="26" eb="27">
      <t>モノ</t>
    </rPh>
    <rPh sb="27" eb="28">
      <t>ナド</t>
    </rPh>
    <phoneticPr fontId="2"/>
  </si>
  <si>
    <t>基幹番号</t>
    <rPh sb="0" eb="4">
      <t>キカンバンゴウ</t>
    </rPh>
    <phoneticPr fontId="2"/>
  </si>
  <si>
    <t>枝番号</t>
    <rPh sb="0" eb="1">
      <t>エダ</t>
    </rPh>
    <rPh sb="1" eb="3">
      <t>バンゴウ</t>
    </rPh>
    <phoneticPr fontId="2"/>
  </si>
  <si>
    <t>府県 所掌 管轄</t>
    <rPh sb="0" eb="2">
      <t>フケン</t>
    </rPh>
    <rPh sb="3" eb="5">
      <t>ショショウ</t>
    </rPh>
    <rPh sb="6" eb="8">
      <t>カンカツ</t>
    </rPh>
    <phoneticPr fontId="2"/>
  </si>
  <si>
    <t>※４桁－６桁－１桁</t>
    <rPh sb="1" eb="2">
      <t>ケタ</t>
    </rPh>
    <rPh sb="5" eb="6">
      <t>ケタ</t>
    </rPh>
    <rPh sb="8" eb="9">
      <t>ケタ</t>
    </rPh>
    <phoneticPr fontId="2"/>
  </si>
  <si>
    <t>浜松商工会議所（TEL：053-452-1113）</t>
    <rPh sb="0" eb="7">
      <t>ハママツショウコウカイギショ</t>
    </rPh>
    <phoneticPr fontId="2"/>
  </si>
  <si>
    <t>１．労災保険及び一般拠出金対象労働者数及び賃金</t>
    <rPh sb="2" eb="3">
      <t>ロウ</t>
    </rPh>
    <rPh sb="3" eb="4">
      <t>ワザワ</t>
    </rPh>
    <rPh sb="4" eb="5">
      <t>タモツ</t>
    </rPh>
    <rPh sb="5" eb="6">
      <t>ケン</t>
    </rPh>
    <rPh sb="6" eb="7">
      <t>オヨ</t>
    </rPh>
    <rPh sb="8" eb="9">
      <t>１</t>
    </rPh>
    <rPh sb="9" eb="10">
      <t>バン</t>
    </rPh>
    <rPh sb="10" eb="11">
      <t>キョ</t>
    </rPh>
    <rPh sb="11" eb="12">
      <t>デ</t>
    </rPh>
    <rPh sb="12" eb="13">
      <t>キン</t>
    </rPh>
    <rPh sb="13" eb="14">
      <t>タイ</t>
    </rPh>
    <rPh sb="14" eb="15">
      <t>ゾウ</t>
    </rPh>
    <rPh sb="15" eb="16">
      <t>ロウ</t>
    </rPh>
    <rPh sb="16" eb="17">
      <t>ドウ</t>
    </rPh>
    <rPh sb="17" eb="18">
      <t>シャ</t>
    </rPh>
    <rPh sb="18" eb="19">
      <t>スウ</t>
    </rPh>
    <rPh sb="19" eb="20">
      <t>オヨ</t>
    </rPh>
    <rPh sb="21" eb="22">
      <t>チン</t>
    </rPh>
    <rPh sb="22" eb="23">
      <t>キン</t>
    </rPh>
    <phoneticPr fontId="2"/>
  </si>
  <si>
    <t>２．雇用保険対象被保険者数及び賃金</t>
    <rPh sb="2" eb="3">
      <t>ヤトイ</t>
    </rPh>
    <rPh sb="3" eb="4">
      <t>ヨウ</t>
    </rPh>
    <rPh sb="4" eb="5">
      <t>タモツ</t>
    </rPh>
    <rPh sb="5" eb="6">
      <t>ケン</t>
    </rPh>
    <rPh sb="6" eb="7">
      <t>タイ</t>
    </rPh>
    <rPh sb="7" eb="8">
      <t>ゾウ</t>
    </rPh>
    <rPh sb="8" eb="9">
      <t>ヒ</t>
    </rPh>
    <rPh sb="9" eb="11">
      <t>ホケン</t>
    </rPh>
    <rPh sb="10" eb="11">
      <t>ケン</t>
    </rPh>
    <rPh sb="11" eb="12">
      <t>モノ</t>
    </rPh>
    <rPh sb="12" eb="13">
      <t>スウ</t>
    </rPh>
    <rPh sb="13" eb="14">
      <t>オヨ</t>
    </rPh>
    <rPh sb="15" eb="16">
      <t>チン</t>
    </rPh>
    <rPh sb="16" eb="17">
      <t>キン</t>
    </rPh>
    <phoneticPr fontId="2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</si>
  <si>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2"/>
  </si>
  <si>
    <t>10.承認済
基礎日額</t>
    <rPh sb="3" eb="5">
      <t>ショウニン</t>
    </rPh>
    <rPh sb="5" eb="6">
      <t>スミ</t>
    </rPh>
    <rPh sb="7" eb="9">
      <t>キソ</t>
    </rPh>
    <rPh sb="9" eb="11">
      <t>ニチガク</t>
    </rPh>
    <phoneticPr fontId="2"/>
  </si>
  <si>
    <t>福山市花園町</t>
    <rPh sb="0" eb="3">
      <t>フクヤマシ</t>
    </rPh>
    <rPh sb="3" eb="5">
      <t>ハナゾノ</t>
    </rPh>
    <rPh sb="5" eb="6">
      <t>マチ</t>
    </rPh>
    <phoneticPr fontId="2"/>
  </si>
  <si>
    <t>720-0000</t>
    <phoneticPr fontId="2"/>
  </si>
  <si>
    <t>株式会社ミンショウ工業</t>
    <rPh sb="0" eb="4">
      <t>カブシキガイシャ</t>
    </rPh>
    <rPh sb="9" eb="11">
      <t>コウギョウ</t>
    </rPh>
    <phoneticPr fontId="2"/>
  </si>
  <si>
    <t>伊藤　健二</t>
    <rPh sb="3" eb="5">
      <t>ケンジ</t>
    </rPh>
    <phoneticPr fontId="2"/>
  </si>
  <si>
    <t>株式会社ミンショウ工業</t>
    <phoneticPr fontId="2"/>
  </si>
  <si>
    <t>伊藤　健二</t>
    <phoneticPr fontId="2"/>
  </si>
  <si>
    <t>福山民主商工会労働保険事務組合（TEL：084-923-1817）</t>
    <rPh sb="0" eb="2">
      <t>フクヤマ</t>
    </rPh>
    <rPh sb="2" eb="4">
      <t>ミンシュ</t>
    </rPh>
    <rPh sb="4" eb="6">
      <t>ショウコウ</t>
    </rPh>
    <rPh sb="6" eb="7">
      <t>カイ</t>
    </rPh>
    <rPh sb="7" eb="9">
      <t>ロウドウ</t>
    </rPh>
    <rPh sb="9" eb="11">
      <t>ホケン</t>
    </rPh>
    <rPh sb="11" eb="13">
      <t>ジム</t>
    </rPh>
    <rPh sb="13" eb="15">
      <t>クミアイ</t>
    </rPh>
    <phoneticPr fontId="2"/>
  </si>
</sst>
</file>

<file path=xl/styles.xml><?xml version="1.0" encoding="utf-8"?>
<styleSheet xmlns="http://schemas.openxmlformats.org/spreadsheetml/2006/main">
  <numFmts count="2">
    <numFmt numFmtId="176" formatCode="[DBNum3]0"/>
    <numFmt numFmtId="177" formatCode="[DBNum3]00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明朝"/>
      <family val="1"/>
      <charset val="128"/>
    </font>
    <font>
      <sz val="9"/>
      <name val="游明朝"/>
      <family val="1"/>
      <charset val="128"/>
    </font>
    <font>
      <sz val="8"/>
      <name val="游明朝"/>
      <family val="1"/>
      <charset val="128"/>
    </font>
    <font>
      <sz val="11"/>
      <color theme="1"/>
      <name val="游明朝"/>
      <family val="1"/>
      <charset val="128"/>
    </font>
    <font>
      <sz val="6"/>
      <name val="游明朝"/>
      <family val="1"/>
      <charset val="128"/>
    </font>
    <font>
      <sz val="10"/>
      <name val="游明朝"/>
      <family val="1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6"/>
      <name val="游ゴシック"/>
      <family val="3"/>
      <charset val="128"/>
    </font>
    <font>
      <b/>
      <sz val="14"/>
      <color rgb="FFFF000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medium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/>
      <bottom style="medium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49" fontId="4" fillId="2" borderId="33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33" xfId="0" applyFont="1" applyFill="1" applyBorder="1" applyAlignment="1" applyProtection="1">
      <alignment horizontal="center" vertical="center" shrinkToFit="1"/>
      <protection locked="0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49" fontId="4" fillId="0" borderId="28" xfId="0" applyNumberFormat="1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vertical="center" shrinkToFit="1"/>
    </xf>
    <xf numFmtId="49" fontId="3" fillId="0" borderId="31" xfId="0" applyNumberFormat="1" applyFont="1" applyBorder="1" applyAlignment="1" applyProtection="1">
      <alignment horizontal="center" vertical="center" shrinkToFit="1"/>
    </xf>
    <xf numFmtId="38" fontId="4" fillId="2" borderId="33" xfId="1" applyFont="1" applyFill="1" applyBorder="1" applyAlignment="1" applyProtection="1">
      <alignment shrinkToFit="1"/>
      <protection locked="0"/>
    </xf>
    <xf numFmtId="0" fontId="7" fillId="0" borderId="18" xfId="0" applyFont="1" applyBorder="1" applyAlignment="1" applyProtection="1">
      <alignment horizontal="center" vertical="center" wrapText="1" shrinkToFit="1"/>
    </xf>
    <xf numFmtId="0" fontId="8" fillId="0" borderId="0" xfId="0" applyFont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5" xfId="0" applyFont="1" applyBorder="1" applyAlignment="1" applyProtection="1">
      <alignment horizontal="right" vertical="center" shrinkToFit="1"/>
    </xf>
    <xf numFmtId="0" fontId="8" fillId="2" borderId="14" xfId="0" applyFont="1" applyFill="1" applyBorder="1" applyAlignment="1" applyProtection="1">
      <alignment horizontal="center" vertical="center" shrinkToFit="1"/>
      <protection locked="0"/>
    </xf>
    <xf numFmtId="0" fontId="8" fillId="2" borderId="13" xfId="0" applyFont="1" applyFill="1" applyBorder="1" applyAlignment="1" applyProtection="1">
      <alignment horizontal="center" vertical="center" shrinkToFit="1"/>
      <protection locked="0"/>
    </xf>
    <xf numFmtId="0" fontId="8" fillId="0" borderId="13" xfId="0" applyFont="1" applyFill="1" applyBorder="1" applyAlignment="1" applyProtection="1">
      <alignment horizontal="center" vertical="center" shrinkToFit="1"/>
    </xf>
    <xf numFmtId="0" fontId="8" fillId="0" borderId="34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49" fontId="4" fillId="0" borderId="31" xfId="0" applyNumberFormat="1" applyFont="1" applyBorder="1" applyAlignment="1" applyProtection="1">
      <alignment horizontal="center" vertical="center" shrinkToFit="1"/>
    </xf>
    <xf numFmtId="0" fontId="4" fillId="2" borderId="36" xfId="0" applyFont="1" applyFill="1" applyBorder="1" applyAlignment="1" applyProtection="1">
      <alignment horizontal="right" vertical="center" shrinkToFit="1"/>
      <protection locked="0"/>
    </xf>
    <xf numFmtId="0" fontId="4" fillId="0" borderId="30" xfId="0" applyFont="1" applyBorder="1" applyAlignment="1" applyProtection="1">
      <alignment horizontal="center" vertical="center" shrinkToFit="1"/>
    </xf>
    <xf numFmtId="49" fontId="4" fillId="0" borderId="33" xfId="0" applyNumberFormat="1" applyFont="1" applyBorder="1" applyAlignment="1" applyProtection="1">
      <alignment horizontal="center" vertical="center" shrinkToFit="1"/>
    </xf>
    <xf numFmtId="0" fontId="4" fillId="2" borderId="37" xfId="0" applyFont="1" applyFill="1" applyBorder="1" applyAlignment="1" applyProtection="1">
      <alignment horizontal="right" vertical="center" shrinkToFit="1"/>
      <protection locked="0"/>
    </xf>
    <xf numFmtId="0" fontId="4" fillId="2" borderId="38" xfId="0" applyFont="1" applyFill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center" vertical="center" shrinkToFit="1"/>
    </xf>
    <xf numFmtId="0" fontId="4" fillId="0" borderId="0" xfId="0" applyFont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vertical="center" shrinkToFit="1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distributed" vertical="center" shrinkToFit="1"/>
    </xf>
    <xf numFmtId="176" fontId="4" fillId="0" borderId="0" xfId="0" applyNumberFormat="1" applyFont="1" applyFill="1" applyBorder="1" applyAlignment="1" applyProtection="1">
      <alignment horizontal="distributed" vertical="center" shrinkToFit="1"/>
    </xf>
    <xf numFmtId="0" fontId="7" fillId="0" borderId="4" xfId="0" applyFont="1" applyBorder="1" applyAlignment="1" applyProtection="1">
      <alignment vertical="center" shrinkToFit="1"/>
    </xf>
    <xf numFmtId="0" fontId="7" fillId="0" borderId="0" xfId="0" applyFont="1" applyAlignment="1" applyProtection="1">
      <alignment vertical="center" shrinkToFit="1"/>
    </xf>
    <xf numFmtId="176" fontId="8" fillId="2" borderId="35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26" xfId="0" applyNumberFormat="1" applyFont="1" applyFill="1" applyBorder="1" applyAlignment="1" applyProtection="1">
      <alignment horizontal="right" vertical="center" indent="1" shrinkToFit="1"/>
      <protection locked="0"/>
    </xf>
    <xf numFmtId="176" fontId="8" fillId="2" borderId="40" xfId="0" applyNumberFormat="1" applyFont="1" applyFill="1" applyBorder="1" applyAlignment="1" applyProtection="1">
      <alignment horizontal="right" vertical="center" indent="1" shrinkToFit="1"/>
      <protection locked="0"/>
    </xf>
    <xf numFmtId="0" fontId="7" fillId="0" borderId="34" xfId="0" applyFont="1" applyBorder="1" applyAlignment="1" applyProtection="1">
      <alignment vertical="center" wrapText="1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41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6" xfId="0" applyFont="1" applyBorder="1" applyAlignment="1" applyProtection="1">
      <alignment horizontal="center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2" borderId="49" xfId="0" applyFont="1" applyFill="1" applyBorder="1" applyAlignment="1" applyProtection="1">
      <alignment horizontal="center" vertical="center" shrinkToFit="1"/>
      <protection locked="0"/>
    </xf>
    <xf numFmtId="38" fontId="8" fillId="0" borderId="56" xfId="1" applyFont="1" applyFill="1" applyBorder="1" applyAlignment="1" applyProtection="1">
      <alignment horizontal="center" vertical="center" shrinkToFit="1"/>
    </xf>
    <xf numFmtId="0" fontId="8" fillId="0" borderId="58" xfId="0" applyFont="1" applyBorder="1" applyAlignment="1" applyProtection="1">
      <alignment horizontal="center" vertical="center" shrinkToFit="1"/>
    </xf>
    <xf numFmtId="0" fontId="8" fillId="2" borderId="59" xfId="0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vertical="center" justifyLastLine="1" shrinkToFit="1"/>
    </xf>
    <xf numFmtId="38" fontId="4" fillId="2" borderId="2" xfId="1" applyFont="1" applyFill="1" applyBorder="1" applyAlignment="1" applyProtection="1">
      <alignment horizontal="center" shrinkToFit="1"/>
      <protection locked="0"/>
    </xf>
    <xf numFmtId="38" fontId="4" fillId="2" borderId="61" xfId="1" applyFont="1" applyFill="1" applyBorder="1" applyAlignment="1" applyProtection="1">
      <alignment horizontal="center" shrinkToFit="1"/>
      <protection locked="0"/>
    </xf>
    <xf numFmtId="176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177" fontId="4" fillId="2" borderId="32" xfId="0" applyNumberFormat="1" applyFont="1" applyFill="1" applyBorder="1" applyAlignment="1" applyProtection="1">
      <alignment horizontal="distributed" vertical="center" shrinkToFit="1"/>
      <protection locked="0"/>
    </xf>
    <xf numFmtId="0" fontId="8" fillId="2" borderId="31" xfId="0" applyFont="1" applyFill="1" applyBorder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shrinkToFi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8" fillId="2" borderId="33" xfId="0" applyFont="1" applyFill="1" applyBorder="1" applyAlignment="1" applyProtection="1">
      <alignment horizontal="center" vertical="center" shrinkToFit="1"/>
      <protection locked="0"/>
    </xf>
    <xf numFmtId="38" fontId="8" fillId="0" borderId="13" xfId="0" applyNumberFormat="1" applyFont="1" applyFill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left" vertical="center" shrinkToFit="1"/>
    </xf>
    <xf numFmtId="0" fontId="10" fillId="0" borderId="0" xfId="0" applyFont="1" applyAlignment="1" applyProtection="1">
      <alignment horizontal="distributed" vertical="center" shrinkToFit="1"/>
    </xf>
    <xf numFmtId="0" fontId="3" fillId="0" borderId="0" xfId="0" applyFont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4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 shrinkToFit="1"/>
    </xf>
    <xf numFmtId="0" fontId="3" fillId="0" borderId="27" xfId="0" applyFont="1" applyBorder="1" applyAlignment="1" applyProtection="1">
      <alignment horizontal="center" vertical="center" shrinkToFit="1"/>
    </xf>
    <xf numFmtId="0" fontId="3" fillId="0" borderId="12" xfId="0" applyFont="1" applyBorder="1" applyAlignment="1" applyProtection="1">
      <alignment horizontal="center" vertical="center" shrinkToFit="1"/>
    </xf>
    <xf numFmtId="49" fontId="3" fillId="2" borderId="2" xfId="0" applyNumberFormat="1" applyFont="1" applyFill="1" applyBorder="1" applyAlignment="1" applyProtection="1">
      <alignment horizontal="left" vertical="center" shrinkToFit="1"/>
      <protection locked="0"/>
    </xf>
    <xf numFmtId="49" fontId="3" fillId="2" borderId="3" xfId="0" applyNumberFormat="1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</xf>
    <xf numFmtId="0" fontId="4" fillId="0" borderId="8" xfId="0" applyFont="1" applyBorder="1" applyAlignment="1" applyProtection="1">
      <alignment horizontal="left" vertical="center" shrinkToFit="1"/>
    </xf>
    <xf numFmtId="0" fontId="4" fillId="0" borderId="5" xfId="0" applyFont="1" applyBorder="1" applyAlignment="1" applyProtection="1">
      <alignment horizontal="left" vertical="center" shrinkToFit="1"/>
    </xf>
    <xf numFmtId="0" fontId="4" fillId="0" borderId="2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3" fillId="2" borderId="0" xfId="0" applyFont="1" applyFill="1" applyBorder="1" applyAlignment="1" applyProtection="1">
      <alignment horizontal="left" vertical="center" shrinkToFit="1"/>
      <protection locked="0"/>
    </xf>
    <xf numFmtId="0" fontId="3" fillId="2" borderId="1" xfId="0" applyFont="1" applyFill="1" applyBorder="1" applyAlignment="1" applyProtection="1">
      <alignment horizontal="left" vertical="center" shrinkToFit="1"/>
      <protection locked="0"/>
    </xf>
    <xf numFmtId="0" fontId="3" fillId="0" borderId="60" xfId="0" applyFont="1" applyBorder="1" applyAlignment="1" applyProtection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19" xfId="0" applyFont="1" applyFill="1" applyBorder="1" applyAlignment="1" applyProtection="1">
      <alignment horizontal="center" vertical="center" shrinkToFit="1"/>
      <protection locked="0"/>
    </xf>
    <xf numFmtId="0" fontId="6" fillId="2" borderId="12" xfId="0" applyFont="1" applyFill="1" applyBorder="1" applyAlignment="1" applyProtection="1">
      <alignment horizontal="center" vertical="center" shrinkToFit="1"/>
      <protection locked="0"/>
    </xf>
    <xf numFmtId="0" fontId="6" fillId="2" borderId="24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left" vertical="center" shrinkToFit="1"/>
    </xf>
    <xf numFmtId="0" fontId="4" fillId="0" borderId="0" xfId="0" applyFont="1" applyBorder="1" applyAlignment="1" applyProtection="1">
      <alignment horizontal="left" vertical="center" shrinkToFit="1"/>
    </xf>
    <xf numFmtId="0" fontId="4" fillId="2" borderId="7" xfId="0" applyFont="1" applyFill="1" applyBorder="1" applyAlignment="1" applyProtection="1">
      <alignment horizontal="distributed" vertical="center" indent="1" shrinkToFit="1"/>
      <protection locked="0"/>
    </xf>
    <xf numFmtId="0" fontId="4" fillId="2" borderId="8" xfId="0" applyFont="1" applyFill="1" applyBorder="1" applyAlignment="1" applyProtection="1">
      <alignment horizontal="distributed" vertical="center" indent="1" shrinkToFit="1"/>
      <protection locked="0"/>
    </xf>
    <xf numFmtId="38" fontId="4" fillId="2" borderId="5" xfId="1" applyFont="1" applyFill="1" applyBorder="1" applyAlignment="1" applyProtection="1">
      <alignment horizontal="center" vertical="center" shrinkToFit="1"/>
      <protection locked="0"/>
    </xf>
    <xf numFmtId="38" fontId="4" fillId="2" borderId="2" xfId="1" applyFont="1" applyFill="1" applyBorder="1" applyAlignment="1" applyProtection="1">
      <alignment horizontal="center" vertical="center" shrinkToFit="1"/>
      <protection locked="0"/>
    </xf>
    <xf numFmtId="38" fontId="4" fillId="2" borderId="3" xfId="1" applyFont="1" applyFill="1" applyBorder="1" applyAlignment="1" applyProtection="1">
      <alignment horizontal="center" vertical="center" shrinkToFit="1"/>
      <protection locked="0"/>
    </xf>
    <xf numFmtId="176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76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38" fontId="4" fillId="2" borderId="28" xfId="1" applyFont="1" applyFill="1" applyBorder="1" applyAlignment="1" applyProtection="1">
      <alignment horizontal="center" vertical="center" shrinkToFit="1"/>
      <protection locked="0"/>
    </xf>
    <xf numFmtId="38" fontId="4" fillId="2" borderId="29" xfId="1" applyFont="1" applyFill="1" applyBorder="1" applyAlignment="1" applyProtection="1">
      <alignment horizontal="center" vertical="center" shrinkToFit="1"/>
      <protection locked="0"/>
    </xf>
    <xf numFmtId="38" fontId="4" fillId="2" borderId="30" xfId="1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distributed" vertical="center" justifyLastLine="1" shrinkToFit="1"/>
    </xf>
    <xf numFmtId="0" fontId="4" fillId="0" borderId="30" xfId="0" applyFont="1" applyBorder="1" applyAlignment="1" applyProtection="1">
      <alignment horizontal="distributed" vertical="center" justifyLastLine="1" shrinkToFit="1"/>
    </xf>
    <xf numFmtId="0" fontId="4" fillId="0" borderId="33" xfId="0" applyFont="1" applyBorder="1" applyAlignment="1" applyProtection="1">
      <alignment horizontal="distributed" vertical="center" indent="1" shrinkToFit="1"/>
    </xf>
    <xf numFmtId="49" fontId="4" fillId="2" borderId="28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 applyProtection="1">
      <alignment horizontal="distributed" vertical="center" indent="1" shrinkToFit="1"/>
      <protection locked="0"/>
    </xf>
    <xf numFmtId="0" fontId="4" fillId="2" borderId="0" xfId="0" applyFont="1" applyFill="1" applyBorder="1" applyAlignment="1" applyProtection="1">
      <alignment horizontal="distributed" vertical="center" indent="1" shrinkToFit="1"/>
      <protection locked="0"/>
    </xf>
    <xf numFmtId="0" fontId="4" fillId="2" borderId="1" xfId="0" applyFont="1" applyFill="1" applyBorder="1" applyAlignment="1" applyProtection="1">
      <alignment horizontal="distributed" vertical="center" indent="1" shrinkToFit="1"/>
      <protection locked="0"/>
    </xf>
    <xf numFmtId="0" fontId="3" fillId="2" borderId="12" xfId="0" applyFont="1" applyFill="1" applyBorder="1" applyAlignment="1" applyProtection="1">
      <alignment horizontal="left" vertical="center" shrinkToFit="1"/>
      <protection locked="0"/>
    </xf>
    <xf numFmtId="0" fontId="3" fillId="2" borderId="24" xfId="0" applyFont="1" applyFill="1" applyBorder="1" applyAlignment="1" applyProtection="1">
      <alignment horizontal="left" vertical="center" shrinkToFit="1"/>
      <protection locked="0"/>
    </xf>
    <xf numFmtId="176" fontId="4" fillId="0" borderId="5" xfId="0" applyNumberFormat="1" applyFont="1" applyFill="1" applyBorder="1" applyAlignment="1" applyProtection="1">
      <alignment horizontal="distributed" vertical="center" justifyLastLine="1" shrinkToFit="1"/>
    </xf>
    <xf numFmtId="176" fontId="4" fillId="0" borderId="2" xfId="0" applyNumberFormat="1" applyFont="1" applyFill="1" applyBorder="1" applyAlignment="1" applyProtection="1">
      <alignment horizontal="distributed" vertical="center" justifyLastLine="1" shrinkToFit="1"/>
    </xf>
    <xf numFmtId="0" fontId="4" fillId="2" borderId="4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 applyProtection="1">
      <alignment horizontal="center" vertical="center" shrinkToFit="1"/>
      <protection locked="0"/>
    </xf>
    <xf numFmtId="0" fontId="4" fillId="2" borderId="7" xfId="0" applyFont="1" applyFill="1" applyBorder="1" applyAlignment="1" applyProtection="1">
      <alignment horizontal="center" vertical="center" shrinkToFit="1"/>
      <protection locked="0"/>
    </xf>
    <xf numFmtId="0" fontId="4" fillId="2" borderId="8" xfId="0" applyFont="1" applyFill="1" applyBorder="1" applyAlignment="1" applyProtection="1">
      <alignment horizontal="center"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7" fillId="0" borderId="8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left" vertical="center" shrinkToFit="1"/>
    </xf>
    <xf numFmtId="0" fontId="8" fillId="0" borderId="2" xfId="0" applyFont="1" applyBorder="1" applyAlignment="1" applyProtection="1">
      <alignment horizontal="left" vertical="center" shrinkToFit="1"/>
    </xf>
    <xf numFmtId="0" fontId="8" fillId="0" borderId="28" xfId="0" applyFont="1" applyBorder="1" applyAlignment="1" applyProtection="1">
      <alignment horizontal="distributed" vertical="center" indent="2" shrinkToFit="1"/>
    </xf>
    <xf numFmtId="0" fontId="8" fillId="0" borderId="29" xfId="0" applyFont="1" applyBorder="1" applyAlignment="1" applyProtection="1">
      <alignment horizontal="distributed" vertical="center" indent="2" shrinkToFit="1"/>
    </xf>
    <xf numFmtId="0" fontId="8" fillId="0" borderId="30" xfId="0" applyFont="1" applyBorder="1" applyAlignment="1" applyProtection="1">
      <alignment horizontal="distributed" vertical="center" indent="2" shrinkToFit="1"/>
    </xf>
    <xf numFmtId="0" fontId="3" fillId="0" borderId="7" xfId="0" applyFont="1" applyBorder="1" applyAlignment="1" applyProtection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3" fillId="2" borderId="6" xfId="0" applyFont="1" applyFill="1" applyBorder="1" applyAlignment="1" applyProtection="1">
      <alignment horizontal="center" vertical="center" shrinkToFit="1"/>
      <protection locked="0"/>
    </xf>
    <xf numFmtId="0" fontId="5" fillId="0" borderId="4" xfId="0" quotePrefix="1" applyFont="1" applyBorder="1" applyAlignment="1" applyProtection="1">
      <alignment horizontal="center" vertical="center" shrinkToFit="1"/>
    </xf>
    <xf numFmtId="0" fontId="5" fillId="0" borderId="0" xfId="0" quotePrefix="1" applyFont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horizontal="distributed" vertical="center" indent="1" shrinkToFit="1"/>
      <protection locked="0"/>
    </xf>
    <xf numFmtId="0" fontId="8" fillId="0" borderId="4" xfId="0" applyFont="1" applyBorder="1" applyAlignment="1" applyProtection="1">
      <alignment horizontal="left" vertical="center" shrinkToFit="1"/>
    </xf>
    <xf numFmtId="0" fontId="8" fillId="0" borderId="0" xfId="0" applyFont="1" applyBorder="1" applyAlignment="1" applyProtection="1">
      <alignment horizontal="left" vertical="center" shrinkToFit="1"/>
    </xf>
    <xf numFmtId="0" fontId="8" fillId="0" borderId="42" xfId="0" applyFont="1" applyBorder="1" applyAlignment="1" applyProtection="1">
      <alignment horizontal="center" vertical="center" shrinkToFit="1"/>
    </xf>
    <xf numFmtId="0" fontId="8" fillId="0" borderId="43" xfId="0" applyFont="1" applyBorder="1" applyAlignment="1" applyProtection="1">
      <alignment horizontal="center" vertical="center" shrinkToFit="1"/>
    </xf>
    <xf numFmtId="0" fontId="8" fillId="0" borderId="44" xfId="0" applyFont="1" applyBorder="1" applyAlignment="1" applyProtection="1">
      <alignment horizontal="center" vertical="center" shrinkToFit="1"/>
    </xf>
    <xf numFmtId="0" fontId="8" fillId="0" borderId="45" xfId="0" applyFont="1" applyBorder="1" applyAlignment="1" applyProtection="1">
      <alignment horizontal="center" vertical="center" shrinkToFit="1"/>
    </xf>
    <xf numFmtId="0" fontId="8" fillId="0" borderId="47" xfId="0" applyFont="1" applyBorder="1" applyAlignment="1" applyProtection="1">
      <alignment horizontal="center" vertical="center" shrinkToFit="1"/>
    </xf>
    <xf numFmtId="0" fontId="8" fillId="0" borderId="48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distributed" vertical="center" indent="2" shrinkToFit="1"/>
    </xf>
    <xf numFmtId="0" fontId="8" fillId="0" borderId="3" xfId="0" applyFont="1" applyBorder="1" applyAlignment="1" applyProtection="1">
      <alignment horizontal="distributed" vertical="center" indent="2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wrapText="1" shrinkToFit="1"/>
    </xf>
    <xf numFmtId="0" fontId="7" fillId="0" borderId="0" xfId="0" applyFont="1" applyBorder="1" applyAlignment="1" applyProtection="1">
      <alignment horizontal="center" vertical="center" wrapText="1" shrinkToFit="1"/>
    </xf>
    <xf numFmtId="0" fontId="7" fillId="0" borderId="10" xfId="0" applyFont="1" applyBorder="1" applyAlignment="1" applyProtection="1">
      <alignment horizontal="center" vertical="center" wrapText="1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23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 wrapText="1" shrinkToFit="1"/>
    </xf>
    <xf numFmtId="0" fontId="7" fillId="0" borderId="1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distributed" vertical="center" shrinkToFit="1"/>
    </xf>
    <xf numFmtId="0" fontId="8" fillId="0" borderId="2" xfId="0" applyFont="1" applyBorder="1" applyAlignment="1" applyProtection="1">
      <alignment horizontal="distributed" vertical="center" shrinkToFit="1"/>
    </xf>
    <xf numFmtId="0" fontId="8" fillId="0" borderId="21" xfId="0" applyFont="1" applyBorder="1" applyAlignment="1" applyProtection="1">
      <alignment vertical="center" shrinkToFit="1"/>
    </xf>
    <xf numFmtId="0" fontId="8" fillId="0" borderId="2" xfId="0" applyFont="1" applyBorder="1" applyAlignment="1" applyProtection="1">
      <alignment vertical="center" shrinkToFit="1"/>
    </xf>
    <xf numFmtId="0" fontId="8" fillId="0" borderId="20" xfId="0" applyFont="1" applyBorder="1" applyAlignment="1" applyProtection="1">
      <alignment vertical="center" shrinkToFit="1"/>
    </xf>
    <xf numFmtId="0" fontId="8" fillId="0" borderId="21" xfId="0" applyFont="1" applyBorder="1" applyAlignment="1" applyProtection="1">
      <alignment horizontal="distributed" vertical="center" shrinkToFit="1"/>
    </xf>
    <xf numFmtId="0" fontId="8" fillId="0" borderId="20" xfId="0" applyFont="1" applyBorder="1" applyAlignment="1" applyProtection="1">
      <alignment horizontal="distributed" vertical="center" shrinkToFit="1"/>
    </xf>
    <xf numFmtId="0" fontId="8" fillId="0" borderId="0" xfId="0" applyFont="1" applyBorder="1" applyAlignment="1" applyProtection="1">
      <alignment horizontal="distributed" vertical="center" indent="2" shrinkToFit="1"/>
    </xf>
    <xf numFmtId="0" fontId="8" fillId="0" borderId="1" xfId="0" applyFont="1" applyBorder="1" applyAlignment="1" applyProtection="1">
      <alignment horizontal="distributed" vertical="center" indent="2" shrinkToFit="1"/>
    </xf>
    <xf numFmtId="0" fontId="8" fillId="0" borderId="5" xfId="0" applyFont="1" applyBorder="1" applyAlignment="1" applyProtection="1">
      <alignment horizontal="distributed" vertical="center" indent="1" shrinkToFit="1"/>
    </xf>
    <xf numFmtId="0" fontId="8" fillId="0" borderId="2" xfId="0" applyFont="1" applyBorder="1" applyAlignment="1" applyProtection="1">
      <alignment horizontal="distributed" vertical="center" indent="1" shrinkToFit="1"/>
    </xf>
    <xf numFmtId="0" fontId="8" fillId="0" borderId="21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 shrinkToFit="1"/>
    </xf>
    <xf numFmtId="0" fontId="8" fillId="0" borderId="20" xfId="0" applyFont="1" applyBorder="1" applyAlignment="1" applyProtection="1">
      <alignment horizontal="center" vertical="center" shrinkToFit="1"/>
    </xf>
    <xf numFmtId="38" fontId="8" fillId="2" borderId="16" xfId="1" applyFont="1" applyFill="1" applyBorder="1" applyAlignment="1" applyProtection="1">
      <alignment horizontal="right" vertical="center" indent="1" shrinkToFit="1"/>
      <protection locked="0"/>
    </xf>
    <xf numFmtId="38" fontId="8" fillId="2" borderId="17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right" vertical="center" indent="1" shrinkToFit="1"/>
    </xf>
    <xf numFmtId="38" fontId="8" fillId="0" borderId="50" xfId="1" applyFont="1" applyFill="1" applyBorder="1" applyAlignment="1" applyProtection="1">
      <alignment horizontal="right" vertical="center" indent="1" shrinkToFit="1"/>
    </xf>
    <xf numFmtId="38" fontId="8" fillId="2" borderId="14" xfId="1" applyFont="1" applyFill="1" applyBorder="1" applyAlignment="1" applyProtection="1">
      <alignment horizontal="right" vertical="center" indent="1" shrinkToFit="1"/>
      <protection locked="0"/>
    </xf>
    <xf numFmtId="38" fontId="8" fillId="2" borderId="22" xfId="1" applyFont="1" applyFill="1" applyBorder="1" applyAlignment="1" applyProtection="1">
      <alignment horizontal="right" vertical="center" indent="1" shrinkToFit="1"/>
      <protection locked="0"/>
    </xf>
    <xf numFmtId="0" fontId="7" fillId="0" borderId="0" xfId="0" applyFont="1" applyBorder="1" applyAlignment="1" applyProtection="1">
      <alignment horizontal="center" vertical="center" textRotation="255" wrapText="1" shrinkToFit="1"/>
    </xf>
    <xf numFmtId="0" fontId="7" fillId="0" borderId="8" xfId="0" applyFont="1" applyBorder="1" applyAlignment="1" applyProtection="1">
      <alignment horizontal="center" vertical="center" textRotation="255" wrapText="1" shrinkToFit="1"/>
    </xf>
    <xf numFmtId="0" fontId="8" fillId="2" borderId="3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8" fillId="2" borderId="6" xfId="0" applyFont="1" applyFill="1" applyBorder="1" applyAlignment="1" applyProtection="1">
      <alignment horizontal="center" vertical="center" textRotation="255" shrinkToFit="1"/>
      <protection locked="0"/>
    </xf>
    <xf numFmtId="38" fontId="8" fillId="2" borderId="13" xfId="1" applyFont="1" applyFill="1" applyBorder="1" applyAlignment="1" applyProtection="1">
      <alignment horizontal="right" vertical="center" indent="1" shrinkToFit="1"/>
      <protection locked="0"/>
    </xf>
    <xf numFmtId="38" fontId="8" fillId="0" borderId="14" xfId="1" applyFont="1" applyFill="1" applyBorder="1" applyAlignment="1" applyProtection="1">
      <alignment horizontal="center" vertical="center" shrinkToFit="1"/>
    </xf>
    <xf numFmtId="38" fontId="8" fillId="0" borderId="50" xfId="1" applyFont="1" applyFill="1" applyBorder="1" applyAlignment="1" applyProtection="1">
      <alignment horizontal="center" vertical="center" shrinkToFit="1"/>
    </xf>
    <xf numFmtId="38" fontId="8" fillId="0" borderId="53" xfId="1" applyFont="1" applyFill="1" applyBorder="1" applyAlignment="1" applyProtection="1">
      <alignment horizontal="center" vertical="center" shrinkToFit="1"/>
    </xf>
    <xf numFmtId="38" fontId="8" fillId="0" borderId="57" xfId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horizontal="center" vertical="center" shrinkToFit="1"/>
    </xf>
    <xf numFmtId="0" fontId="4" fillId="0" borderId="8" xfId="0" applyFont="1" applyBorder="1" applyAlignment="1" applyProtection="1">
      <alignment horizontal="center" vertical="center" shrinkToFit="1"/>
    </xf>
    <xf numFmtId="0" fontId="4" fillId="0" borderId="6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center" vertical="center" shrinkToFit="1"/>
    </xf>
    <xf numFmtId="0" fontId="8" fillId="0" borderId="5" xfId="0" applyFont="1" applyBorder="1" applyAlignment="1" applyProtection="1">
      <alignment horizontal="center" vertical="center" shrinkToFit="1"/>
    </xf>
    <xf numFmtId="38" fontId="8" fillId="0" borderId="16" xfId="0" applyNumberFormat="1" applyFont="1" applyFill="1" applyBorder="1" applyAlignment="1" applyProtection="1">
      <alignment horizontal="right" vertical="center" indent="1" shrinkToFit="1"/>
    </xf>
    <xf numFmtId="0" fontId="8" fillId="0" borderId="17" xfId="0" applyFont="1" applyFill="1" applyBorder="1" applyAlignment="1" applyProtection="1">
      <alignment horizontal="right" vertical="center" indent="1" shrinkToFit="1"/>
    </xf>
    <xf numFmtId="0" fontId="8" fillId="0" borderId="53" xfId="0" applyFont="1" applyFill="1" applyBorder="1" applyAlignment="1" applyProtection="1">
      <alignment horizontal="right" vertical="center" indent="1" shrinkToFit="1"/>
    </xf>
    <xf numFmtId="0" fontId="8" fillId="0" borderId="54" xfId="0" applyFont="1" applyFill="1" applyBorder="1" applyAlignment="1" applyProtection="1">
      <alignment horizontal="right" vertical="center" indent="1" shrinkToFit="1"/>
    </xf>
    <xf numFmtId="0" fontId="8" fillId="0" borderId="51" xfId="0" applyFont="1" applyBorder="1" applyAlignment="1" applyProtection="1">
      <alignment horizontal="center" vertical="center" shrinkToFit="1"/>
    </xf>
    <xf numFmtId="0" fontId="8" fillId="0" borderId="52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55" xfId="0" applyFont="1" applyBorder="1" applyAlignment="1" applyProtection="1">
      <alignment horizontal="center" vertical="center" shrinkToFit="1"/>
    </xf>
    <xf numFmtId="0" fontId="8" fillId="0" borderId="7" xfId="0" applyFont="1" applyBorder="1" applyAlignment="1" applyProtection="1">
      <alignment horizontal="center" vertical="center" shrinkToFit="1"/>
    </xf>
    <xf numFmtId="0" fontId="8" fillId="0" borderId="8" xfId="0" applyFont="1" applyBorder="1" applyAlignment="1" applyProtection="1">
      <alignment horizontal="center" vertical="center" shrinkToFit="1"/>
    </xf>
    <xf numFmtId="0" fontId="4" fillId="2" borderId="28" xfId="0" applyFont="1" applyFill="1" applyBorder="1" applyAlignment="1" applyProtection="1">
      <alignment horizontal="center" vertical="center" shrinkToFit="1"/>
      <protection locked="0"/>
    </xf>
    <xf numFmtId="0" fontId="4" fillId="2" borderId="29" xfId="0" applyFont="1" applyFill="1" applyBorder="1" applyAlignment="1" applyProtection="1">
      <alignment horizontal="center" vertical="center" shrinkToFit="1"/>
      <protection locked="0"/>
    </xf>
    <xf numFmtId="0" fontId="4" fillId="2" borderId="3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center" vertical="center" wrapText="1" shrinkToFit="1"/>
    </xf>
    <xf numFmtId="0" fontId="8" fillId="0" borderId="0" xfId="0" applyFont="1" applyFill="1" applyBorder="1" applyAlignment="1" applyProtection="1">
      <alignment horizontal="center" vertical="center" shrinkToFit="1"/>
    </xf>
    <xf numFmtId="0" fontId="8" fillId="2" borderId="5" xfId="0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 applyProtection="1">
      <alignment horizontal="center" vertical="center" shrinkToFit="1"/>
      <protection locked="0"/>
    </xf>
    <xf numFmtId="0" fontId="8" fillId="2" borderId="3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Border="1" applyAlignment="1" applyProtection="1">
      <alignment horizontal="center" vertical="center" wrapText="1" shrinkToFit="1"/>
    </xf>
  </cellXfs>
  <cellStyles count="2">
    <cellStyle name="桁区切り" xfId="1" builtinId="6"/>
    <cellStyle name="標準" xfId="0" builtinId="0"/>
  </cellStyles>
  <dxfs count="1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230C4934-DD75-42ED-A5EB-16EA90EC9FF5}"/>
            </a:ext>
          </a:extLst>
        </xdr:cNvPr>
        <xdr:cNvSpPr>
          <a:spLocks noChangeShapeType="1"/>
        </xdr:cNvSpPr>
      </xdr:nvSpPr>
      <xdr:spPr bwMode="auto">
        <a:xfrm>
          <a:off x="62865" y="1967865"/>
          <a:ext cx="645795" cy="84391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D5AE5CFE-A919-4AF7-9E88-DEC8F2B0A697}"/>
            </a:ext>
          </a:extLst>
        </xdr:cNvPr>
        <xdr:cNvSpPr/>
      </xdr:nvSpPr>
      <xdr:spPr bwMode="auto">
        <a:xfrm>
          <a:off x="1799152" y="6654405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305515</xdr:colOff>
      <xdr:row>33</xdr:row>
      <xdr:rowOff>6074</xdr:rowOff>
    </xdr:from>
    <xdr:to>
      <xdr:col>5</xdr:col>
      <xdr:colOff>391886</xdr:colOff>
      <xdr:row>33</xdr:row>
      <xdr:rowOff>87086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xmlns="" id="{7893869C-53FE-4413-9AB5-70F2E157E566}"/>
            </a:ext>
          </a:extLst>
        </xdr:cNvPr>
        <xdr:cNvSpPr/>
      </xdr:nvSpPr>
      <xdr:spPr bwMode="auto">
        <a:xfrm>
          <a:off x="1806655" y="6871694"/>
          <a:ext cx="86371" cy="8101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B6819ED8-2A97-47EF-BF66-623C315B8C2F}"/>
            </a:ext>
          </a:extLst>
        </xdr:cNvPr>
        <xdr:cNvSpPr/>
      </xdr:nvSpPr>
      <xdr:spPr bwMode="auto">
        <a:xfrm>
          <a:off x="1804211" y="7084202"/>
          <a:ext cx="100426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8B6263B2-0CD3-4F44-9EE3-9A76C2D262EB}"/>
            </a:ext>
          </a:extLst>
        </xdr:cNvPr>
        <xdr:cNvSpPr/>
      </xdr:nvSpPr>
      <xdr:spPr bwMode="auto">
        <a:xfrm>
          <a:off x="9604648" y="862330"/>
          <a:ext cx="224789" cy="20701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BEDACEF8-3281-4D3F-9B5B-6B3CC428FC91}"/>
            </a:ext>
          </a:extLst>
        </xdr:cNvPr>
        <xdr:cNvSpPr/>
      </xdr:nvSpPr>
      <xdr:spPr bwMode="auto">
        <a:xfrm>
          <a:off x="9607368" y="1071154"/>
          <a:ext cx="222069" cy="2006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xmlns="" id="{E7764DA8-B40A-4777-AB41-BD0A9B2182DB}"/>
            </a:ext>
          </a:extLst>
        </xdr:cNvPr>
        <xdr:cNvSpPr/>
      </xdr:nvSpPr>
      <xdr:spPr bwMode="auto">
        <a:xfrm>
          <a:off x="8916489" y="1532708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xmlns="" id="{F3A4A058-5B29-49FF-B231-B939E0F9B383}"/>
            </a:ext>
          </a:extLst>
        </xdr:cNvPr>
        <xdr:cNvSpPr/>
      </xdr:nvSpPr>
      <xdr:spPr bwMode="auto">
        <a:xfrm>
          <a:off x="9694817" y="1533435"/>
          <a:ext cx="127363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xmlns="" id="{EAEE3B64-9772-4AFC-829C-F7AC39C32D08}"/>
            </a:ext>
          </a:extLst>
        </xdr:cNvPr>
        <xdr:cNvSpPr/>
      </xdr:nvSpPr>
      <xdr:spPr bwMode="auto">
        <a:xfrm>
          <a:off x="9312730" y="1534523"/>
          <a:ext cx="116839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xmlns="" id="{D1AB4253-9708-4A8B-A34E-64E0C622429E}"/>
            </a:ext>
          </a:extLst>
        </xdr:cNvPr>
        <xdr:cNvSpPr/>
      </xdr:nvSpPr>
      <xdr:spPr bwMode="auto">
        <a:xfrm>
          <a:off x="582583" y="542059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xmlns="" id="{23AC6BD7-A97C-41A4-BC37-A62CBC69CDFB}"/>
            </a:ext>
          </a:extLst>
        </xdr:cNvPr>
        <xdr:cNvSpPr/>
      </xdr:nvSpPr>
      <xdr:spPr bwMode="auto">
        <a:xfrm>
          <a:off x="589511" y="5633952"/>
          <a:ext cx="126077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xmlns="" id="{0EB841C8-6D11-4FCB-B5E0-3562020234B9}"/>
            </a:ext>
          </a:extLst>
        </xdr:cNvPr>
        <xdr:cNvSpPr/>
      </xdr:nvSpPr>
      <xdr:spPr bwMode="auto">
        <a:xfrm>
          <a:off x="975525" y="2807888"/>
          <a:ext cx="124691" cy="12000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xmlns="" id="{7AE59F1D-D6BF-4FDD-AA9F-B7337A712257}"/>
            </a:ext>
          </a:extLst>
        </xdr:cNvPr>
        <xdr:cNvSpPr/>
      </xdr:nvSpPr>
      <xdr:spPr bwMode="auto">
        <a:xfrm>
          <a:off x="1778231" y="2778530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3296980F-FB72-409B-BF09-B4E6D04022BC}"/>
            </a:ext>
          </a:extLst>
        </xdr:cNvPr>
        <xdr:cNvSpPr/>
      </xdr:nvSpPr>
      <xdr:spPr bwMode="auto">
        <a:xfrm>
          <a:off x="595623" y="5840385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5CC60996-B732-482F-B7E3-9A9340F894A1}"/>
            </a:ext>
          </a:extLst>
        </xdr:cNvPr>
        <xdr:cNvSpPr/>
      </xdr:nvSpPr>
      <xdr:spPr bwMode="auto">
        <a:xfrm>
          <a:off x="2167545" y="2814419"/>
          <a:ext cx="126077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96F7AD45-3298-43D5-8C49-BED6D88DBFDD}"/>
            </a:ext>
          </a:extLst>
        </xdr:cNvPr>
        <xdr:cNvSpPr/>
      </xdr:nvSpPr>
      <xdr:spPr bwMode="auto">
        <a:xfrm>
          <a:off x="3352636" y="2818049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xmlns="" id="{DE99B8A9-58B9-44DA-BA41-DA470901ACCB}"/>
            </a:ext>
          </a:extLst>
        </xdr:cNvPr>
        <xdr:cNvSpPr/>
      </xdr:nvSpPr>
      <xdr:spPr bwMode="auto">
        <a:xfrm>
          <a:off x="53443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05751909-2982-4EDC-9E06-FBEDC8DD3EDB}"/>
            </a:ext>
          </a:extLst>
        </xdr:cNvPr>
        <xdr:cNvSpPr/>
      </xdr:nvSpPr>
      <xdr:spPr bwMode="auto">
        <a:xfrm>
          <a:off x="41487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5364111E-E2E4-43D7-970A-A0EBDCBB91EC}"/>
            </a:ext>
          </a:extLst>
        </xdr:cNvPr>
        <xdr:cNvSpPr/>
      </xdr:nvSpPr>
      <xdr:spPr bwMode="auto">
        <a:xfrm>
          <a:off x="3321628" y="1512223"/>
          <a:ext cx="163484" cy="22028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xmlns="" id="{A7375710-5EBE-477D-8FA9-863F7C7E0917}"/>
            </a:ext>
          </a:extLst>
        </xdr:cNvPr>
        <xdr:cNvSpPr/>
      </xdr:nvSpPr>
      <xdr:spPr bwMode="auto">
        <a:xfrm>
          <a:off x="2117154" y="6652366"/>
          <a:ext cx="190980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xmlns="" id="{280C0FF5-4831-4055-AB97-BF9359EAFD7A}"/>
            </a:ext>
          </a:extLst>
        </xdr:cNvPr>
        <xdr:cNvSpPr/>
      </xdr:nvSpPr>
      <xdr:spPr bwMode="auto">
        <a:xfrm>
          <a:off x="2119599" y="6872983"/>
          <a:ext cx="188535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xmlns="" id="{C590396E-6A9A-4728-895C-5EBC87C614B0}"/>
            </a:ext>
          </a:extLst>
        </xdr:cNvPr>
        <xdr:cNvSpPr/>
      </xdr:nvSpPr>
      <xdr:spPr bwMode="auto">
        <a:xfrm>
          <a:off x="2112671" y="7079086"/>
          <a:ext cx="180949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xmlns="" id="{C0AE23BC-6DD3-486B-89D6-BA8906AB4E84}"/>
            </a:ext>
          </a:extLst>
        </xdr:cNvPr>
        <xdr:cNvSpPr/>
      </xdr:nvSpPr>
      <xdr:spPr bwMode="auto">
        <a:xfrm>
          <a:off x="29669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25" name="正方形/長方形 24">
          <a:extLst>
            <a:ext uri="{FF2B5EF4-FFF2-40B4-BE49-F238E27FC236}">
              <a16:creationId xmlns:a16="http://schemas.microsoft.com/office/drawing/2014/main" xmlns="" id="{97BF9D6D-EA5F-4B34-B489-E0E28295A230}"/>
            </a:ext>
          </a:extLst>
        </xdr:cNvPr>
        <xdr:cNvSpPr/>
      </xdr:nvSpPr>
      <xdr:spPr bwMode="auto">
        <a:xfrm>
          <a:off x="53456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xmlns="" id="{51D27CCA-821A-416F-9737-570CC243C53C}"/>
            </a:ext>
          </a:extLst>
        </xdr:cNvPr>
        <xdr:cNvSpPr/>
      </xdr:nvSpPr>
      <xdr:spPr bwMode="auto">
        <a:xfrm>
          <a:off x="52433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xmlns="" id="{B74873A8-6658-4E98-B8B6-CAB2E2A113B2}"/>
            </a:ext>
          </a:extLst>
        </xdr:cNvPr>
        <xdr:cNvSpPr/>
      </xdr:nvSpPr>
      <xdr:spPr bwMode="auto">
        <a:xfrm>
          <a:off x="45519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xmlns="" id="{BFB50EB9-04A9-437D-9CD5-8FE115F43A8C}"/>
            </a:ext>
          </a:extLst>
        </xdr:cNvPr>
        <xdr:cNvSpPr/>
      </xdr:nvSpPr>
      <xdr:spPr bwMode="auto">
        <a:xfrm>
          <a:off x="45392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29" name="正方形/長方形 28">
          <a:extLst>
            <a:ext uri="{FF2B5EF4-FFF2-40B4-BE49-F238E27FC236}">
              <a16:creationId xmlns:a16="http://schemas.microsoft.com/office/drawing/2014/main" xmlns="" id="{E0D0A092-F8E1-4AC6-B74A-0E1FDA878CA9}"/>
            </a:ext>
          </a:extLst>
        </xdr:cNvPr>
        <xdr:cNvSpPr/>
      </xdr:nvSpPr>
      <xdr:spPr bwMode="auto">
        <a:xfrm>
          <a:off x="6129945" y="2807888"/>
          <a:ext cx="126077" cy="11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ECAB6A3B-472A-4049-B779-890301E0707E}"/>
            </a:ext>
          </a:extLst>
        </xdr:cNvPr>
        <xdr:cNvSpPr/>
      </xdr:nvSpPr>
      <xdr:spPr bwMode="auto">
        <a:xfrm>
          <a:off x="7322293" y="2818048"/>
          <a:ext cx="126077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5436F1CC-6D2B-4A73-BB8D-394C11CACDF3}"/>
            </a:ext>
          </a:extLst>
        </xdr:cNvPr>
        <xdr:cNvSpPr/>
      </xdr:nvSpPr>
      <xdr:spPr bwMode="auto">
        <a:xfrm>
          <a:off x="930679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A19C0ACC-2202-4D2F-84AC-4CABE9E97CCC}"/>
            </a:ext>
          </a:extLst>
        </xdr:cNvPr>
        <xdr:cNvSpPr/>
      </xdr:nvSpPr>
      <xdr:spPr bwMode="auto">
        <a:xfrm>
          <a:off x="8111145" y="2778530"/>
          <a:ext cx="126075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1E8374FF-8955-47D3-ABB1-0691568B3C9E}"/>
            </a:ext>
          </a:extLst>
        </xdr:cNvPr>
        <xdr:cNvSpPr/>
      </xdr:nvSpPr>
      <xdr:spPr bwMode="auto">
        <a:xfrm>
          <a:off x="6929351" y="2771602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6AB0F926-FCB8-4F73-8B47-5482ADE1DEE5}"/>
            </a:ext>
          </a:extLst>
        </xdr:cNvPr>
        <xdr:cNvSpPr/>
      </xdr:nvSpPr>
      <xdr:spPr bwMode="auto">
        <a:xfrm>
          <a:off x="8514310" y="2771601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9145513F-3664-4A94-98AE-21E2B8F69BD5}"/>
            </a:ext>
          </a:extLst>
        </xdr:cNvPr>
        <xdr:cNvSpPr/>
      </xdr:nvSpPr>
      <xdr:spPr bwMode="auto">
        <a:xfrm>
          <a:off x="4969072" y="6644243"/>
          <a:ext cx="101856" cy="10598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8062909A-7618-479C-8469-F2DCE7EA4E78}"/>
            </a:ext>
          </a:extLst>
        </xdr:cNvPr>
        <xdr:cNvSpPr/>
      </xdr:nvSpPr>
      <xdr:spPr bwMode="auto">
        <a:xfrm>
          <a:off x="4976575" y="6861534"/>
          <a:ext cx="108867" cy="948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12155004-2001-43C0-9769-A739C9969B80}"/>
            </a:ext>
          </a:extLst>
        </xdr:cNvPr>
        <xdr:cNvSpPr/>
      </xdr:nvSpPr>
      <xdr:spPr bwMode="auto">
        <a:xfrm>
          <a:off x="4974131" y="7077670"/>
          <a:ext cx="96797" cy="920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5220CD2A-A7AB-4929-A193-90F60F044FB1}"/>
            </a:ext>
          </a:extLst>
        </xdr:cNvPr>
        <xdr:cNvSpPr/>
      </xdr:nvSpPr>
      <xdr:spPr bwMode="auto">
        <a:xfrm>
          <a:off x="5290703" y="6649464"/>
          <a:ext cx="187352" cy="9714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72B92A2C-5C4E-436C-B42E-CA480EE82C29}"/>
            </a:ext>
          </a:extLst>
        </xdr:cNvPr>
        <xdr:cNvSpPr/>
      </xdr:nvSpPr>
      <xdr:spPr bwMode="auto">
        <a:xfrm>
          <a:off x="5289519" y="6862825"/>
          <a:ext cx="184907" cy="10439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12B95D3B-4993-472C-88F5-0FC538811DBF}"/>
            </a:ext>
          </a:extLst>
        </xdr:cNvPr>
        <xdr:cNvSpPr/>
      </xdr:nvSpPr>
      <xdr:spPr bwMode="auto">
        <a:xfrm>
          <a:off x="5289849" y="7089971"/>
          <a:ext cx="173692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xmlns="" id="{7364330F-1005-437A-B274-617C5D55D248}"/>
            </a:ext>
          </a:extLst>
        </xdr:cNvPr>
        <xdr:cNvSpPr/>
      </xdr:nvSpPr>
      <xdr:spPr bwMode="auto">
        <a:xfrm>
          <a:off x="9308013" y="5960999"/>
          <a:ext cx="126077" cy="2202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xmlns="" id="{6AB9A18D-D25E-4FCC-8ABC-7FC19C9F12DF}"/>
            </a:ext>
          </a:extLst>
        </xdr:cNvPr>
        <xdr:cNvSpPr/>
      </xdr:nvSpPr>
      <xdr:spPr bwMode="auto">
        <a:xfrm>
          <a:off x="9205735" y="6185769"/>
          <a:ext cx="341229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xmlns="" id="{67F20D86-2CFD-4CAB-B3AC-3F7A3BD0A826}"/>
            </a:ext>
          </a:extLst>
        </xdr:cNvPr>
        <xdr:cNvSpPr/>
      </xdr:nvSpPr>
      <xdr:spPr bwMode="auto">
        <a:xfrm>
          <a:off x="8501679" y="6266696"/>
          <a:ext cx="124284" cy="22028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32</xdr:row>
      <xdr:rowOff>137</xdr:rowOff>
    </xdr:from>
    <xdr:to>
      <xdr:col>21</xdr:col>
      <xdr:colOff>19579</xdr:colOff>
      <xdr:row>32</xdr:row>
      <xdr:rowOff>90715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xmlns="" id="{0FA9973F-F554-4E71-AC21-5E503CCE6D35}"/>
            </a:ext>
          </a:extLst>
        </xdr:cNvPr>
        <xdr:cNvSpPr/>
      </xdr:nvSpPr>
      <xdr:spPr bwMode="auto">
        <a:xfrm>
          <a:off x="7734482" y="6652397"/>
          <a:ext cx="126077" cy="9057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5ED87369-CF0D-476E-9C00-A99A8C8F3569}"/>
            </a:ext>
          </a:extLst>
        </xdr:cNvPr>
        <xdr:cNvSpPr/>
      </xdr:nvSpPr>
      <xdr:spPr bwMode="auto">
        <a:xfrm>
          <a:off x="8138206" y="6652398"/>
          <a:ext cx="126076" cy="9420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78E0FF89-EF6D-47A0-9F7E-745D2821E9A2}"/>
            </a:ext>
          </a:extLst>
        </xdr:cNvPr>
        <xdr:cNvSpPr/>
      </xdr:nvSpPr>
      <xdr:spPr bwMode="auto">
        <a:xfrm>
          <a:off x="8531951" y="6646273"/>
          <a:ext cx="126077" cy="10033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10</xdr:row>
      <xdr:rowOff>9525</xdr:rowOff>
    </xdr:from>
    <xdr:to>
      <xdr:col>3</xdr:col>
      <xdr:colOff>0</xdr:colOff>
      <xdr:row>14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xmlns="" id="{88B51EAC-2DDB-41D3-A2F3-48ED867F6DD0}"/>
            </a:ext>
          </a:extLst>
        </xdr:cNvPr>
        <xdr:cNvSpPr>
          <a:spLocks noChangeShapeType="1"/>
        </xdr:cNvSpPr>
      </xdr:nvSpPr>
      <xdr:spPr bwMode="auto">
        <a:xfrm>
          <a:off x="9525" y="1891665"/>
          <a:ext cx="573405" cy="81153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5</xdr:col>
      <xdr:colOff>298012</xdr:colOff>
      <xdr:row>32</xdr:row>
      <xdr:rowOff>2145</xdr:rowOff>
    </xdr:from>
    <xdr:to>
      <xdr:col>5</xdr:col>
      <xdr:colOff>381000</xdr:colOff>
      <xdr:row>32</xdr:row>
      <xdr:rowOff>90714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xmlns="" id="{7549A23B-2FDF-425F-BEF6-462D1BF4F24A}"/>
            </a:ext>
          </a:extLst>
        </xdr:cNvPr>
        <xdr:cNvSpPr/>
      </xdr:nvSpPr>
      <xdr:spPr bwMode="auto">
        <a:xfrm>
          <a:off x="1796612" y="6678716"/>
          <a:ext cx="82988" cy="8856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303071</xdr:colOff>
      <xdr:row>34</xdr:row>
      <xdr:rowOff>5222</xdr:rowOff>
    </xdr:from>
    <xdr:to>
      <xdr:col>6</xdr:col>
      <xdr:colOff>7257</xdr:colOff>
      <xdr:row>34</xdr:row>
      <xdr:rowOff>83457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xmlns="" id="{E42D02CC-5C71-4D2A-8D05-D852CA0AC971}"/>
            </a:ext>
          </a:extLst>
        </xdr:cNvPr>
        <xdr:cNvSpPr/>
      </xdr:nvSpPr>
      <xdr:spPr bwMode="auto">
        <a:xfrm>
          <a:off x="1801671" y="7109965"/>
          <a:ext cx="99700" cy="7823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178708</xdr:colOff>
      <xdr:row>4</xdr:row>
      <xdr:rowOff>184150</xdr:rowOff>
    </xdr:from>
    <xdr:to>
      <xdr:col>26</xdr:col>
      <xdr:colOff>7257</xdr:colOff>
      <xdr:row>5</xdr:row>
      <xdr:rowOff>177800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xmlns="" id="{F6CE9E24-B86D-4A56-AD0A-78F91A46966E}"/>
            </a:ext>
          </a:extLst>
        </xdr:cNvPr>
        <xdr:cNvSpPr/>
      </xdr:nvSpPr>
      <xdr:spPr bwMode="auto">
        <a:xfrm>
          <a:off x="9587594" y="866321"/>
          <a:ext cx="224063" cy="20773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181428</xdr:colOff>
      <xdr:row>5</xdr:row>
      <xdr:rowOff>179614</xdr:rowOff>
    </xdr:from>
    <xdr:to>
      <xdr:col>26</xdr:col>
      <xdr:colOff>7257</xdr:colOff>
      <xdr:row>6</xdr:row>
      <xdr:rowOff>166914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xmlns="" id="{3DC0AFDA-60F6-4A78-AEEA-DAD52A834DA3}"/>
            </a:ext>
          </a:extLst>
        </xdr:cNvPr>
        <xdr:cNvSpPr/>
      </xdr:nvSpPr>
      <xdr:spPr bwMode="auto">
        <a:xfrm>
          <a:off x="9590314" y="1075871"/>
          <a:ext cx="221343" cy="20138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23</xdr:col>
      <xdr:colOff>283029</xdr:colOff>
      <xdr:row>8</xdr:row>
      <xdr:rowOff>1088</xdr:rowOff>
    </xdr:from>
    <xdr:to>
      <xdr:col>23</xdr:col>
      <xdr:colOff>392975</xdr:colOff>
      <xdr:row>8</xdr:row>
      <xdr:rowOff>128450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xmlns="" id="{06678E7C-BF34-40EC-BD9A-0FBD85987FC6}"/>
            </a:ext>
          </a:extLst>
        </xdr:cNvPr>
        <xdr:cNvSpPr/>
      </xdr:nvSpPr>
      <xdr:spPr bwMode="auto">
        <a:xfrm>
          <a:off x="8900886" y="1539602"/>
          <a:ext cx="109946" cy="12736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r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25</xdr:col>
      <xdr:colOff>268877</xdr:colOff>
      <xdr:row>8</xdr:row>
      <xdr:rowOff>1815</xdr:rowOff>
    </xdr:from>
    <xdr:to>
      <xdr:col>26</xdr:col>
      <xdr:colOff>0</xdr:colOff>
      <xdr:row>8</xdr:row>
      <xdr:rowOff>108857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xmlns="" id="{A27DF5E5-41B8-4E16-BED1-DA6C2ECB7ED9}"/>
            </a:ext>
          </a:extLst>
        </xdr:cNvPr>
        <xdr:cNvSpPr/>
      </xdr:nvSpPr>
      <xdr:spPr bwMode="auto">
        <a:xfrm>
          <a:off x="9677763" y="1540329"/>
          <a:ext cx="126637" cy="10704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283030</xdr:colOff>
      <xdr:row>8</xdr:row>
      <xdr:rowOff>2903</xdr:rowOff>
    </xdr:from>
    <xdr:to>
      <xdr:col>25</xdr:col>
      <xdr:colOff>3629</xdr:colOff>
      <xdr:row>8</xdr:row>
      <xdr:rowOff>119742</xdr:rowOff>
    </xdr:to>
    <xdr:sp macro="" textlink="">
      <xdr:nvSpPr>
        <xdr:cNvPr id="30" name="正方形/長方形 29">
          <a:extLst>
            <a:ext uri="{FF2B5EF4-FFF2-40B4-BE49-F238E27FC236}">
              <a16:creationId xmlns:a16="http://schemas.microsoft.com/office/drawing/2014/main" xmlns="" id="{B274EDE7-D9AE-4B39-8624-1B83CEB6DFCE}"/>
            </a:ext>
          </a:extLst>
        </xdr:cNvPr>
        <xdr:cNvSpPr/>
      </xdr:nvSpPr>
      <xdr:spPr bwMode="auto">
        <a:xfrm>
          <a:off x="9296401" y="1541417"/>
          <a:ext cx="116114" cy="11683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7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7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270163</xdr:colOff>
      <xdr:row>26</xdr:row>
      <xdr:rowOff>48492</xdr:rowOff>
    </xdr:from>
    <xdr:to>
      <xdr:col>3</xdr:col>
      <xdr:colOff>0</xdr:colOff>
      <xdr:row>27</xdr:row>
      <xdr:rowOff>55418</xdr:rowOff>
    </xdr:to>
    <xdr:sp macro="" textlink="">
      <xdr:nvSpPr>
        <xdr:cNvPr id="31" name="正方形/長方形 30">
          <a:extLst>
            <a:ext uri="{FF2B5EF4-FFF2-40B4-BE49-F238E27FC236}">
              <a16:creationId xmlns:a16="http://schemas.microsoft.com/office/drawing/2014/main" xmlns="" id="{B871E751-859C-4A52-BADC-38C13C57F38E}"/>
            </a:ext>
          </a:extLst>
        </xdr:cNvPr>
        <xdr:cNvSpPr/>
      </xdr:nvSpPr>
      <xdr:spPr bwMode="auto">
        <a:xfrm>
          <a:off x="526472" y="5590310"/>
          <a:ext cx="124692" cy="22859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277091</xdr:colOff>
      <xdr:row>27</xdr:row>
      <xdr:rowOff>48492</xdr:rowOff>
    </xdr:from>
    <xdr:to>
      <xdr:col>3</xdr:col>
      <xdr:colOff>6928</xdr:colOff>
      <xdr:row>28</xdr:row>
      <xdr:rowOff>55419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xmlns="" id="{D556CE72-A780-4C26-996F-ECAD7E9DAC88}"/>
            </a:ext>
          </a:extLst>
        </xdr:cNvPr>
        <xdr:cNvSpPr/>
      </xdr:nvSpPr>
      <xdr:spPr bwMode="auto">
        <a:xfrm>
          <a:off x="533400" y="5811983"/>
          <a:ext cx="124692" cy="2286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3</xdr:col>
      <xdr:colOff>266865</xdr:colOff>
      <xdr:row>13</xdr:row>
      <xdr:rowOff>209468</xdr:rowOff>
    </xdr:from>
    <xdr:to>
      <xdr:col>3</xdr:col>
      <xdr:colOff>391556</xdr:colOff>
      <xdr:row>14</xdr:row>
      <xdr:rowOff>116114</xdr:rowOff>
    </xdr:to>
    <xdr:sp macro="" textlink="">
      <xdr:nvSpPr>
        <xdr:cNvPr id="33" name="正方形/長方形 32">
          <a:extLst>
            <a:ext uri="{FF2B5EF4-FFF2-40B4-BE49-F238E27FC236}">
              <a16:creationId xmlns:a16="http://schemas.microsoft.com/office/drawing/2014/main" xmlns="" id="{A55B4C61-8918-4169-931F-EF2532529451}"/>
            </a:ext>
          </a:extLst>
        </xdr:cNvPr>
        <xdr:cNvSpPr/>
      </xdr:nvSpPr>
      <xdr:spPr bwMode="auto">
        <a:xfrm>
          <a:off x="974436" y="2818411"/>
          <a:ext cx="124691" cy="1207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5</xdr:col>
      <xdr:colOff>277091</xdr:colOff>
      <xdr:row>13</xdr:row>
      <xdr:rowOff>180110</xdr:rowOff>
    </xdr:from>
    <xdr:to>
      <xdr:col>6</xdr:col>
      <xdr:colOff>6928</xdr:colOff>
      <xdr:row>14</xdr:row>
      <xdr:rowOff>187036</xdr:rowOff>
    </xdr:to>
    <xdr:sp macro="" textlink="">
      <xdr:nvSpPr>
        <xdr:cNvPr id="34" name="正方形/長方形 33">
          <a:extLst>
            <a:ext uri="{FF2B5EF4-FFF2-40B4-BE49-F238E27FC236}">
              <a16:creationId xmlns:a16="http://schemas.microsoft.com/office/drawing/2014/main" xmlns="" id="{AFCF06CA-6DF0-4657-9D0B-7E99ECDBCD1E}"/>
            </a:ext>
          </a:extLst>
        </xdr:cNvPr>
        <xdr:cNvSpPr/>
      </xdr:nvSpPr>
      <xdr:spPr bwMode="auto">
        <a:xfrm>
          <a:off x="1717964" y="2840183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283203</xdr:colOff>
      <xdr:row>28</xdr:row>
      <xdr:rowOff>41565</xdr:rowOff>
    </xdr:from>
    <xdr:to>
      <xdr:col>3</xdr:col>
      <xdr:colOff>13040</xdr:colOff>
      <xdr:row>29</xdr:row>
      <xdr:rowOff>48491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xmlns="" id="{7F673513-6793-4E4A-84E3-28CDEA0EEC7E}"/>
            </a:ext>
          </a:extLst>
        </xdr:cNvPr>
        <xdr:cNvSpPr/>
      </xdr:nvSpPr>
      <xdr:spPr bwMode="auto">
        <a:xfrm>
          <a:off x="543179" y="5971718"/>
          <a:ext cx="124285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270165</xdr:colOff>
      <xdr:row>14</xdr:row>
      <xdr:rowOff>2639</xdr:rowOff>
    </xdr:from>
    <xdr:to>
      <xdr:col>7</xdr:col>
      <xdr:colOff>2</xdr:colOff>
      <xdr:row>14</xdr:row>
      <xdr:rowOff>112485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xmlns="" id="{EB824C0F-A613-476B-AF7D-378EFC98B71C}"/>
            </a:ext>
          </a:extLst>
        </xdr:cNvPr>
        <xdr:cNvSpPr/>
      </xdr:nvSpPr>
      <xdr:spPr bwMode="auto">
        <a:xfrm>
          <a:off x="2164279" y="2825668"/>
          <a:ext cx="125352" cy="10984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266536</xdr:colOff>
      <xdr:row>14</xdr:row>
      <xdr:rowOff>6269</xdr:rowOff>
    </xdr:from>
    <xdr:to>
      <xdr:col>9</xdr:col>
      <xdr:colOff>391887</xdr:colOff>
      <xdr:row>14</xdr:row>
      <xdr:rowOff>116114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xmlns="" id="{3F2C8EC4-FE0A-4B0D-AF97-B920B4676E5A}"/>
            </a:ext>
          </a:extLst>
        </xdr:cNvPr>
        <xdr:cNvSpPr/>
      </xdr:nvSpPr>
      <xdr:spPr bwMode="auto">
        <a:xfrm>
          <a:off x="3347193" y="2829298"/>
          <a:ext cx="125351" cy="10984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277091</xdr:colOff>
      <xdr:row>13</xdr:row>
      <xdr:rowOff>173182</xdr:rowOff>
    </xdr:from>
    <xdr:to>
      <xdr:col>15</xdr:col>
      <xdr:colOff>6928</xdr:colOff>
      <xdr:row>14</xdr:row>
      <xdr:rowOff>180108</xdr:rowOff>
    </xdr:to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xmlns="" id="{8D4FE3BF-1848-43AA-8273-EFB81EC800E5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11</xdr:col>
      <xdr:colOff>270165</xdr:colOff>
      <xdr:row>13</xdr:row>
      <xdr:rowOff>180110</xdr:rowOff>
    </xdr:from>
    <xdr:to>
      <xdr:col>12</xdr:col>
      <xdr:colOff>0</xdr:colOff>
      <xdr:row>14</xdr:row>
      <xdr:rowOff>187036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xmlns="" id="{5162AC35-203F-406F-B4FC-D75613846546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9</xdr:col>
      <xdr:colOff>235528</xdr:colOff>
      <xdr:row>7</xdr:row>
      <xdr:rowOff>193963</xdr:rowOff>
    </xdr:from>
    <xdr:to>
      <xdr:col>9</xdr:col>
      <xdr:colOff>429492</xdr:colOff>
      <xdr:row>8</xdr:row>
      <xdr:rowOff>200890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xmlns="" id="{989E0867-A5B1-4488-B2CC-76298BBF68F5}"/>
            </a:ext>
          </a:extLst>
        </xdr:cNvPr>
        <xdr:cNvSpPr/>
      </xdr:nvSpPr>
      <xdr:spPr bwMode="auto">
        <a:xfrm>
          <a:off x="3810001" y="1482436"/>
          <a:ext cx="193964" cy="22167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殿</a:t>
          </a:r>
          <a:endParaRPr kumimoji="1" lang="en-US" altLang="ja-JP" sz="10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219774</xdr:colOff>
      <xdr:row>32</xdr:row>
      <xdr:rowOff>106</xdr:rowOff>
    </xdr:from>
    <xdr:to>
      <xdr:col>7</xdr:col>
      <xdr:colOff>14514</xdr:colOff>
      <xdr:row>32</xdr:row>
      <xdr:rowOff>97972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xmlns="" id="{230A54AE-5355-4F8D-BCBD-494A233853A3}"/>
            </a:ext>
          </a:extLst>
        </xdr:cNvPr>
        <xdr:cNvSpPr/>
      </xdr:nvSpPr>
      <xdr:spPr bwMode="auto">
        <a:xfrm>
          <a:off x="2113888" y="6676677"/>
          <a:ext cx="190255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222219</xdr:colOff>
      <xdr:row>33</xdr:row>
      <xdr:rowOff>7363</xdr:rowOff>
    </xdr:from>
    <xdr:to>
      <xdr:col>7</xdr:col>
      <xdr:colOff>14514</xdr:colOff>
      <xdr:row>33</xdr:row>
      <xdr:rowOff>101600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xmlns="" id="{66AB5F92-F4C9-4B04-AF93-5F762387C0F6}"/>
            </a:ext>
          </a:extLst>
        </xdr:cNvPr>
        <xdr:cNvSpPr/>
      </xdr:nvSpPr>
      <xdr:spPr bwMode="auto">
        <a:xfrm>
          <a:off x="2116333" y="6898020"/>
          <a:ext cx="187810" cy="94237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6</xdr:col>
      <xdr:colOff>215291</xdr:colOff>
      <xdr:row>34</xdr:row>
      <xdr:rowOff>106</xdr:rowOff>
    </xdr:from>
    <xdr:to>
      <xdr:col>7</xdr:col>
      <xdr:colOff>0</xdr:colOff>
      <xdr:row>34</xdr:row>
      <xdr:rowOff>90714</xdr:rowOff>
    </xdr:to>
    <xdr:sp macro="" textlink="">
      <xdr:nvSpPr>
        <xdr:cNvPr id="47" name="正方形/長方形 46">
          <a:extLst>
            <a:ext uri="{FF2B5EF4-FFF2-40B4-BE49-F238E27FC236}">
              <a16:creationId xmlns:a16="http://schemas.microsoft.com/office/drawing/2014/main" xmlns="" id="{1EF46C28-E4D4-49AF-8690-6B01F6AA19B7}"/>
            </a:ext>
          </a:extLst>
        </xdr:cNvPr>
        <xdr:cNvSpPr/>
      </xdr:nvSpPr>
      <xdr:spPr bwMode="auto">
        <a:xfrm>
          <a:off x="2109405" y="7104849"/>
          <a:ext cx="180224" cy="9060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8</xdr:col>
      <xdr:colOff>277091</xdr:colOff>
      <xdr:row>13</xdr:row>
      <xdr:rowOff>173182</xdr:rowOff>
    </xdr:from>
    <xdr:to>
      <xdr:col>9</xdr:col>
      <xdr:colOff>6928</xdr:colOff>
      <xdr:row>14</xdr:row>
      <xdr:rowOff>180108</xdr:rowOff>
    </xdr:to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xmlns="" id="{BE4A90D9-AAB4-48B4-8528-9F7327001E95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278313</xdr:colOff>
      <xdr:row>28</xdr:row>
      <xdr:rowOff>162179</xdr:rowOff>
    </xdr:from>
    <xdr:to>
      <xdr:col>15</xdr:col>
      <xdr:colOff>8150</xdr:colOff>
      <xdr:row>29</xdr:row>
      <xdr:rowOff>169105</xdr:rowOff>
    </xdr:to>
    <xdr:sp macro="" textlink="">
      <xdr:nvSpPr>
        <xdr:cNvPr id="59" name="正方形/長方形 58">
          <a:extLst>
            <a:ext uri="{FF2B5EF4-FFF2-40B4-BE49-F238E27FC236}">
              <a16:creationId xmlns:a16="http://schemas.microsoft.com/office/drawing/2014/main" xmlns="" id="{D10E4F51-7A57-4CF6-911A-46D572CDD327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176035</xdr:colOff>
      <xdr:row>29</xdr:row>
      <xdr:rowOff>173589</xdr:rowOff>
    </xdr:from>
    <xdr:to>
      <xdr:col>15</xdr:col>
      <xdr:colOff>121024</xdr:colOff>
      <xdr:row>30</xdr:row>
      <xdr:rowOff>180514</xdr:rowOff>
    </xdr:to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xmlns="" id="{3D876BA4-7476-43A6-8E9E-E17E00B04A71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277090</xdr:colOff>
      <xdr:row>13</xdr:row>
      <xdr:rowOff>173181</xdr:rowOff>
    </xdr:from>
    <xdr:to>
      <xdr:col>13</xdr:col>
      <xdr:colOff>6927</xdr:colOff>
      <xdr:row>14</xdr:row>
      <xdr:rowOff>180107</xdr:rowOff>
    </xdr:to>
    <xdr:sp macro="" textlink="">
      <xdr:nvSpPr>
        <xdr:cNvPr id="61" name="正方形/長方形 60">
          <a:extLst>
            <a:ext uri="{FF2B5EF4-FFF2-40B4-BE49-F238E27FC236}">
              <a16:creationId xmlns:a16="http://schemas.microsoft.com/office/drawing/2014/main" xmlns="" id="{FE51B78D-805F-413C-914B-14AE43729530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12</xdr:col>
      <xdr:colOff>264459</xdr:colOff>
      <xdr:row>30</xdr:row>
      <xdr:rowOff>41156</xdr:rowOff>
    </xdr:from>
    <xdr:to>
      <xdr:col>12</xdr:col>
      <xdr:colOff>388743</xdr:colOff>
      <xdr:row>31</xdr:row>
      <xdr:rowOff>48081</xdr:rowOff>
    </xdr:to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xmlns="" id="{5E492EFF-D421-4EA6-A1F3-B9DA6B2CDA53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16</xdr:col>
      <xdr:colOff>270165</xdr:colOff>
      <xdr:row>13</xdr:row>
      <xdr:rowOff>209468</xdr:rowOff>
    </xdr:from>
    <xdr:to>
      <xdr:col>17</xdr:col>
      <xdr:colOff>2</xdr:colOff>
      <xdr:row>14</xdr:row>
      <xdr:rowOff>108857</xdr:rowOff>
    </xdr:to>
    <xdr:sp macro="" textlink="">
      <xdr:nvSpPr>
        <xdr:cNvPr id="103" name="正方形/長方形 102">
          <a:extLst>
            <a:ext uri="{FF2B5EF4-FFF2-40B4-BE49-F238E27FC236}">
              <a16:creationId xmlns:a16="http://schemas.microsoft.com/office/drawing/2014/main" xmlns="" id="{43507D41-FD19-4132-A56E-C5E5DFC8D445}"/>
            </a:ext>
          </a:extLst>
        </xdr:cNvPr>
        <xdr:cNvSpPr/>
      </xdr:nvSpPr>
      <xdr:spPr bwMode="auto">
        <a:xfrm>
          <a:off x="6119422" y="2818411"/>
          <a:ext cx="125351" cy="11347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19</xdr:col>
      <xdr:colOff>273793</xdr:colOff>
      <xdr:row>14</xdr:row>
      <xdr:rowOff>6268</xdr:rowOff>
    </xdr:from>
    <xdr:to>
      <xdr:col>20</xdr:col>
      <xdr:colOff>3630</xdr:colOff>
      <xdr:row>14</xdr:row>
      <xdr:rowOff>119742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xmlns="" id="{59858EB6-ABB4-4B22-AE79-DD9E98C560AD}"/>
            </a:ext>
          </a:extLst>
        </xdr:cNvPr>
        <xdr:cNvSpPr/>
      </xdr:nvSpPr>
      <xdr:spPr bwMode="auto">
        <a:xfrm>
          <a:off x="7309593" y="2829297"/>
          <a:ext cx="125351" cy="113474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277091</xdr:colOff>
      <xdr:row>13</xdr:row>
      <xdr:rowOff>173182</xdr:rowOff>
    </xdr:from>
    <xdr:to>
      <xdr:col>25</xdr:col>
      <xdr:colOff>6928</xdr:colOff>
      <xdr:row>14</xdr:row>
      <xdr:rowOff>180108</xdr:rowOff>
    </xdr:to>
    <xdr:sp macro="" textlink="">
      <xdr:nvSpPr>
        <xdr:cNvPr id="105" name="正方形/長方形 104">
          <a:extLst>
            <a:ext uri="{FF2B5EF4-FFF2-40B4-BE49-F238E27FC236}">
              <a16:creationId xmlns:a16="http://schemas.microsoft.com/office/drawing/2014/main" xmlns="" id="{8A5F456D-994A-4F3A-A6B6-AA517D1FCEFB}"/>
            </a:ext>
          </a:extLst>
        </xdr:cNvPr>
        <xdr:cNvSpPr/>
      </xdr:nvSpPr>
      <xdr:spPr bwMode="auto">
        <a:xfrm>
          <a:off x="5271655" y="2833255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270165</xdr:colOff>
      <xdr:row>13</xdr:row>
      <xdr:rowOff>180110</xdr:rowOff>
    </xdr:from>
    <xdr:to>
      <xdr:col>22</xdr:col>
      <xdr:colOff>0</xdr:colOff>
      <xdr:row>14</xdr:row>
      <xdr:rowOff>187036</xdr:rowOff>
    </xdr:to>
    <xdr:sp macro="" textlink="">
      <xdr:nvSpPr>
        <xdr:cNvPr id="106" name="正方形/長方形 105">
          <a:extLst>
            <a:ext uri="{FF2B5EF4-FFF2-40B4-BE49-F238E27FC236}">
              <a16:creationId xmlns:a16="http://schemas.microsoft.com/office/drawing/2014/main" xmlns="" id="{3BC83952-F27E-4AC8-A9BE-EC4D2241E8DC}"/>
            </a:ext>
          </a:extLst>
        </xdr:cNvPr>
        <xdr:cNvSpPr/>
      </xdr:nvSpPr>
      <xdr:spPr bwMode="auto">
        <a:xfrm>
          <a:off x="4080165" y="2840183"/>
          <a:ext cx="124690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18</xdr:col>
      <xdr:colOff>277091</xdr:colOff>
      <xdr:row>13</xdr:row>
      <xdr:rowOff>173182</xdr:rowOff>
    </xdr:from>
    <xdr:to>
      <xdr:col>19</xdr:col>
      <xdr:colOff>6928</xdr:colOff>
      <xdr:row>14</xdr:row>
      <xdr:rowOff>180108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xmlns="" id="{5C908BAD-CCCB-4B98-967A-6FF84AC5FE03}"/>
            </a:ext>
          </a:extLst>
        </xdr:cNvPr>
        <xdr:cNvSpPr/>
      </xdr:nvSpPr>
      <xdr:spPr bwMode="auto">
        <a:xfrm>
          <a:off x="2902527" y="2833255"/>
          <a:ext cx="124692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277090</xdr:colOff>
      <xdr:row>13</xdr:row>
      <xdr:rowOff>173181</xdr:rowOff>
    </xdr:from>
    <xdr:to>
      <xdr:col>23</xdr:col>
      <xdr:colOff>6927</xdr:colOff>
      <xdr:row>14</xdr:row>
      <xdr:rowOff>180107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xmlns="" id="{C96F8C91-00FD-4239-B658-0B95232B1898}"/>
            </a:ext>
          </a:extLst>
        </xdr:cNvPr>
        <xdr:cNvSpPr/>
      </xdr:nvSpPr>
      <xdr:spPr bwMode="auto">
        <a:xfrm>
          <a:off x="4481945" y="2833254"/>
          <a:ext cx="124691" cy="228598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298012</xdr:colOff>
      <xdr:row>31</xdr:row>
      <xdr:rowOff>205343</xdr:rowOff>
    </xdr:from>
    <xdr:to>
      <xdr:col>14</xdr:col>
      <xdr:colOff>3628</xdr:colOff>
      <xdr:row>32</xdr:row>
      <xdr:rowOff>97971</xdr:rowOff>
    </xdr:to>
    <xdr:sp macro="" textlink="">
      <xdr:nvSpPr>
        <xdr:cNvPr id="109" name="正方形/長方形 108">
          <a:extLst>
            <a:ext uri="{FF2B5EF4-FFF2-40B4-BE49-F238E27FC236}">
              <a16:creationId xmlns:a16="http://schemas.microsoft.com/office/drawing/2014/main" xmlns="" id="{24841EDE-2B0A-4A00-BA8E-BA31530E138C}"/>
            </a:ext>
          </a:extLst>
        </xdr:cNvPr>
        <xdr:cNvSpPr/>
      </xdr:nvSpPr>
      <xdr:spPr bwMode="auto">
        <a:xfrm>
          <a:off x="4960726" y="6667829"/>
          <a:ext cx="101131" cy="10671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305515</xdr:colOff>
      <xdr:row>32</xdr:row>
      <xdr:rowOff>209274</xdr:rowOff>
    </xdr:from>
    <xdr:to>
      <xdr:col>14</xdr:col>
      <xdr:colOff>18142</xdr:colOff>
      <xdr:row>33</xdr:row>
      <xdr:rowOff>90714</xdr:rowOff>
    </xdr:to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xmlns="" id="{53A29EEA-B6B4-46F4-A57A-0647E1A881EB}"/>
            </a:ext>
          </a:extLst>
        </xdr:cNvPr>
        <xdr:cNvSpPr/>
      </xdr:nvSpPr>
      <xdr:spPr bwMode="auto">
        <a:xfrm>
          <a:off x="4968229" y="6885845"/>
          <a:ext cx="108142" cy="9552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13</xdr:col>
      <xdr:colOff>303071</xdr:colOff>
      <xdr:row>33</xdr:row>
      <xdr:rowOff>212050</xdr:rowOff>
    </xdr:from>
    <xdr:to>
      <xdr:col>14</xdr:col>
      <xdr:colOff>3628</xdr:colOff>
      <xdr:row>34</xdr:row>
      <xdr:rowOff>90713</xdr:rowOff>
    </xdr:to>
    <xdr:sp macro="" textlink="">
      <xdr:nvSpPr>
        <xdr:cNvPr id="111" name="正方形/長方形 110">
          <a:extLst>
            <a:ext uri="{FF2B5EF4-FFF2-40B4-BE49-F238E27FC236}">
              <a16:creationId xmlns:a16="http://schemas.microsoft.com/office/drawing/2014/main" xmlns="" id="{B4829BA3-4A9D-4318-BAAE-068041F939A3}"/>
            </a:ext>
          </a:extLst>
        </xdr:cNvPr>
        <xdr:cNvSpPr/>
      </xdr:nvSpPr>
      <xdr:spPr bwMode="auto">
        <a:xfrm>
          <a:off x="4965785" y="7102707"/>
          <a:ext cx="96072" cy="92749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223403</xdr:colOff>
      <xdr:row>31</xdr:row>
      <xdr:rowOff>210564</xdr:rowOff>
    </xdr:from>
    <xdr:to>
      <xdr:col>15</xdr:col>
      <xdr:colOff>14515</xdr:colOff>
      <xdr:row>32</xdr:row>
      <xdr:rowOff>94345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xmlns="" id="{4729C51B-5E91-4E5F-A992-63B2D692F7CC}"/>
            </a:ext>
          </a:extLst>
        </xdr:cNvPr>
        <xdr:cNvSpPr/>
      </xdr:nvSpPr>
      <xdr:spPr bwMode="auto">
        <a:xfrm>
          <a:off x="5281632" y="6673050"/>
          <a:ext cx="186626" cy="97866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222219</xdr:colOff>
      <xdr:row>32</xdr:row>
      <xdr:rowOff>210565</xdr:rowOff>
    </xdr:from>
    <xdr:to>
      <xdr:col>15</xdr:col>
      <xdr:colOff>10886</xdr:colOff>
      <xdr:row>33</xdr:row>
      <xdr:rowOff>101601</xdr:rowOff>
    </xdr:to>
    <xdr:sp macro="" textlink="">
      <xdr:nvSpPr>
        <xdr:cNvPr id="113" name="正方形/長方形 112">
          <a:extLst>
            <a:ext uri="{FF2B5EF4-FFF2-40B4-BE49-F238E27FC236}">
              <a16:creationId xmlns:a16="http://schemas.microsoft.com/office/drawing/2014/main" xmlns="" id="{8E16077D-9232-4F7E-BA5D-CD9E0F330E74}"/>
            </a:ext>
          </a:extLst>
        </xdr:cNvPr>
        <xdr:cNvSpPr/>
      </xdr:nvSpPr>
      <xdr:spPr bwMode="auto">
        <a:xfrm>
          <a:off x="5280448" y="6887136"/>
          <a:ext cx="184181" cy="10512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14</xdr:col>
      <xdr:colOff>222549</xdr:colOff>
      <xdr:row>34</xdr:row>
      <xdr:rowOff>10991</xdr:rowOff>
    </xdr:from>
    <xdr:to>
      <xdr:col>15</xdr:col>
      <xdr:colOff>1</xdr:colOff>
      <xdr:row>34</xdr:row>
      <xdr:rowOff>90714</xdr:rowOff>
    </xdr:to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xmlns="" id="{078ADC5E-340F-4F04-836D-55AB29B01453}"/>
            </a:ext>
          </a:extLst>
        </xdr:cNvPr>
        <xdr:cNvSpPr/>
      </xdr:nvSpPr>
      <xdr:spPr bwMode="auto">
        <a:xfrm>
          <a:off x="5280778" y="7115734"/>
          <a:ext cx="172966" cy="7972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ヶ月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278313</xdr:colOff>
      <xdr:row>28</xdr:row>
      <xdr:rowOff>162179</xdr:rowOff>
    </xdr:from>
    <xdr:to>
      <xdr:col>25</xdr:col>
      <xdr:colOff>8150</xdr:colOff>
      <xdr:row>29</xdr:row>
      <xdr:rowOff>169105</xdr:rowOff>
    </xdr:to>
    <xdr:sp macro="" textlink="">
      <xdr:nvSpPr>
        <xdr:cNvPr id="115" name="正方形/長方形 114">
          <a:extLst>
            <a:ext uri="{FF2B5EF4-FFF2-40B4-BE49-F238E27FC236}">
              <a16:creationId xmlns:a16="http://schemas.microsoft.com/office/drawing/2014/main" xmlns="" id="{4E21AFA9-786C-4007-9043-6E857D8E3BCC}"/>
            </a:ext>
          </a:extLst>
        </xdr:cNvPr>
        <xdr:cNvSpPr/>
      </xdr:nvSpPr>
      <xdr:spPr bwMode="auto">
        <a:xfrm>
          <a:off x="5271654" y="6092332"/>
          <a:ext cx="124284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24</xdr:col>
      <xdr:colOff>176035</xdr:colOff>
      <xdr:row>29</xdr:row>
      <xdr:rowOff>173589</xdr:rowOff>
    </xdr:from>
    <xdr:to>
      <xdr:col>25</xdr:col>
      <xdr:colOff>121024</xdr:colOff>
      <xdr:row>30</xdr:row>
      <xdr:rowOff>180514</xdr:rowOff>
    </xdr:to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xmlns="" id="{896D0C60-2B58-4D2A-AE96-E8298DBFE87F}"/>
            </a:ext>
          </a:extLst>
        </xdr:cNvPr>
        <xdr:cNvSpPr/>
      </xdr:nvSpPr>
      <xdr:spPr bwMode="auto">
        <a:xfrm>
          <a:off x="5169376" y="6323377"/>
          <a:ext cx="339436" cy="226561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千円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264459</xdr:colOff>
      <xdr:row>30</xdr:row>
      <xdr:rowOff>41156</xdr:rowOff>
    </xdr:from>
    <xdr:to>
      <xdr:col>22</xdr:col>
      <xdr:colOff>388743</xdr:colOff>
      <xdr:row>31</xdr:row>
      <xdr:rowOff>48081</xdr:rowOff>
    </xdr:to>
    <xdr:sp macro="" textlink="">
      <xdr:nvSpPr>
        <xdr:cNvPr id="117" name="正方形/長方形 116">
          <a:extLst>
            <a:ext uri="{FF2B5EF4-FFF2-40B4-BE49-F238E27FC236}">
              <a16:creationId xmlns:a16="http://schemas.microsoft.com/office/drawing/2014/main" xmlns="" id="{854830A9-7C11-435F-8E79-7387471E4EC0}"/>
            </a:ext>
          </a:extLst>
        </xdr:cNvPr>
        <xdr:cNvSpPr/>
      </xdr:nvSpPr>
      <xdr:spPr bwMode="auto">
        <a:xfrm>
          <a:off x="4468906" y="6410580"/>
          <a:ext cx="124284" cy="22656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人</a:t>
          </a:r>
          <a:endParaRPr kumimoji="1" lang="en-US" altLang="ja-JP" sz="8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20</xdr:col>
      <xdr:colOff>289742</xdr:colOff>
      <xdr:row>31</xdr:row>
      <xdr:rowOff>213497</xdr:rowOff>
    </xdr:from>
    <xdr:to>
      <xdr:col>21</xdr:col>
      <xdr:colOff>19579</xdr:colOff>
      <xdr:row>32</xdr:row>
      <xdr:rowOff>90715</xdr:rowOff>
    </xdr:to>
    <xdr:sp macro="" textlink="">
      <xdr:nvSpPr>
        <xdr:cNvPr id="119" name="正方形/長方形 118">
          <a:extLst>
            <a:ext uri="{FF2B5EF4-FFF2-40B4-BE49-F238E27FC236}">
              <a16:creationId xmlns:a16="http://schemas.microsoft.com/office/drawing/2014/main" xmlns="" id="{11D70B31-2FBE-4923-B81D-03B63AB0FC9C}"/>
            </a:ext>
          </a:extLst>
        </xdr:cNvPr>
        <xdr:cNvSpPr/>
      </xdr:nvSpPr>
      <xdr:spPr bwMode="auto">
        <a:xfrm>
          <a:off x="7721056" y="6675983"/>
          <a:ext cx="125352" cy="91303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年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21</xdr:col>
      <xdr:colOff>297226</xdr:colOff>
      <xdr:row>31</xdr:row>
      <xdr:rowOff>213498</xdr:rowOff>
    </xdr:from>
    <xdr:to>
      <xdr:col>22</xdr:col>
      <xdr:colOff>27062</xdr:colOff>
      <xdr:row>32</xdr:row>
      <xdr:rowOff>94345</xdr:rowOff>
    </xdr:to>
    <xdr:sp macro="" textlink="">
      <xdr:nvSpPr>
        <xdr:cNvPr id="120" name="正方形/長方形 119">
          <a:extLst>
            <a:ext uri="{FF2B5EF4-FFF2-40B4-BE49-F238E27FC236}">
              <a16:creationId xmlns:a16="http://schemas.microsoft.com/office/drawing/2014/main" xmlns="" id="{FDAA658E-DC35-42C3-9D91-C184C22BCB9E}"/>
            </a:ext>
          </a:extLst>
        </xdr:cNvPr>
        <xdr:cNvSpPr/>
      </xdr:nvSpPr>
      <xdr:spPr bwMode="auto">
        <a:xfrm>
          <a:off x="8124055" y="6675984"/>
          <a:ext cx="125350" cy="94932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月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22</xdr:col>
      <xdr:colOff>294731</xdr:colOff>
      <xdr:row>31</xdr:row>
      <xdr:rowOff>207373</xdr:rowOff>
    </xdr:from>
    <xdr:to>
      <xdr:col>23</xdr:col>
      <xdr:colOff>24568</xdr:colOff>
      <xdr:row>32</xdr:row>
      <xdr:rowOff>94343</xdr:rowOff>
    </xdr:to>
    <xdr:sp macro="" textlink="">
      <xdr:nvSpPr>
        <xdr:cNvPr id="121" name="正方形/長方形 120">
          <a:extLst>
            <a:ext uri="{FF2B5EF4-FFF2-40B4-BE49-F238E27FC236}">
              <a16:creationId xmlns:a16="http://schemas.microsoft.com/office/drawing/2014/main" xmlns="" id="{45F7602E-13DE-4AEE-B85E-C5CED8BB379F}"/>
            </a:ext>
          </a:extLst>
        </xdr:cNvPr>
        <xdr:cNvSpPr/>
      </xdr:nvSpPr>
      <xdr:spPr bwMode="auto">
        <a:xfrm>
          <a:off x="8517074" y="6669859"/>
          <a:ext cx="125351" cy="101055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600">
              <a:solidFill>
                <a:schemeClr val="tx1"/>
              </a:solidFill>
              <a:latin typeface="游明朝" panose="02020400000000000000" pitchFamily="18" charset="-128"/>
              <a:ea typeface="游明朝" panose="02020400000000000000" pitchFamily="18" charset="-128"/>
            </a:rPr>
            <a:t>日</a:t>
          </a:r>
          <a:endParaRPr kumimoji="1" lang="en-US" altLang="ja-JP" sz="600">
            <a:solidFill>
              <a:schemeClr val="tx1"/>
            </a:solidFill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  <xdr:twoCellAnchor>
    <xdr:from>
      <xdr:col>2</xdr:col>
      <xdr:colOff>152400</xdr:colOff>
      <xdr:row>0</xdr:row>
      <xdr:rowOff>1</xdr:rowOff>
    </xdr:from>
    <xdr:to>
      <xdr:col>9</xdr:col>
      <xdr:colOff>299357</xdr:colOff>
      <xdr:row>2</xdr:row>
      <xdr:rowOff>27216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xmlns="" id="{24E1F8DE-0D56-414D-BE8E-058A2642E4F2}"/>
            </a:ext>
          </a:extLst>
        </xdr:cNvPr>
        <xdr:cNvSpPr/>
      </xdr:nvSpPr>
      <xdr:spPr bwMode="auto">
        <a:xfrm>
          <a:off x="468086" y="1"/>
          <a:ext cx="2928257" cy="27758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en-US" altLang="ja-JP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11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黄色網掛け部分のみ入力ください。</a:t>
          </a:r>
          <a:endParaRPr kumimoji="1" lang="en-US" altLang="ja-JP" sz="11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8</xdr:col>
      <xdr:colOff>304800</xdr:colOff>
      <xdr:row>8</xdr:row>
      <xdr:rowOff>10886</xdr:rowOff>
    </xdr:from>
    <xdr:to>
      <xdr:col>15</xdr:col>
      <xdr:colOff>386442</xdr:colOff>
      <xdr:row>9</xdr:row>
      <xdr:rowOff>32658</xdr:rowOff>
    </xdr:to>
    <xdr:sp macro="" textlink="">
      <xdr:nvSpPr>
        <xdr:cNvPr id="53" name="吹き出し: 四角形 52">
          <a:extLst>
            <a:ext uri="{FF2B5EF4-FFF2-40B4-BE49-F238E27FC236}">
              <a16:creationId xmlns:a16="http://schemas.microsoft.com/office/drawing/2014/main" xmlns="" id="{68B68633-C95F-4B0A-9C70-E9B29041A8E3}"/>
            </a:ext>
          </a:extLst>
        </xdr:cNvPr>
        <xdr:cNvSpPr/>
      </xdr:nvSpPr>
      <xdr:spPr bwMode="auto">
        <a:xfrm>
          <a:off x="3004457" y="1534886"/>
          <a:ext cx="2862942" cy="234043"/>
        </a:xfrm>
        <a:prstGeom prst="wedgeRectCallout">
          <a:avLst>
            <a:gd name="adj1" fmla="val -14964"/>
            <a:gd name="adj2" fmla="val -81969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印字済の労働保険番号や雇用保険事業所番号を入力ください。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19</xdr:col>
      <xdr:colOff>168729</xdr:colOff>
      <xdr:row>6</xdr:row>
      <xdr:rowOff>195942</xdr:rowOff>
    </xdr:from>
    <xdr:to>
      <xdr:col>21</xdr:col>
      <xdr:colOff>206828</xdr:colOff>
      <xdr:row>9</xdr:row>
      <xdr:rowOff>65313</xdr:rowOff>
    </xdr:to>
    <xdr:sp macro="" textlink="">
      <xdr:nvSpPr>
        <xdr:cNvPr id="54" name="吹き出し: 四角形 53">
          <a:extLst>
            <a:ext uri="{FF2B5EF4-FFF2-40B4-BE49-F238E27FC236}">
              <a16:creationId xmlns:a16="http://schemas.microsoft.com/office/drawing/2014/main" xmlns="" id="{07C63CFE-4D9F-442F-965E-20F892DCA3C3}"/>
            </a:ext>
          </a:extLst>
        </xdr:cNvPr>
        <xdr:cNvSpPr/>
      </xdr:nvSpPr>
      <xdr:spPr bwMode="auto">
        <a:xfrm>
          <a:off x="7239000" y="1295399"/>
          <a:ext cx="832757" cy="506185"/>
        </a:xfrm>
        <a:prstGeom prst="wedgeRectCallout">
          <a:avLst>
            <a:gd name="adj1" fmla="val -67352"/>
            <a:gd name="adj2" fmla="val -1627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納付方法を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🔽で選択します。</a:t>
          </a:r>
        </a:p>
      </xdr:txBody>
    </xdr:sp>
    <xdr:clientData/>
  </xdr:twoCellAnchor>
  <xdr:twoCellAnchor>
    <xdr:from>
      <xdr:col>20</xdr:col>
      <xdr:colOff>288471</xdr:colOff>
      <xdr:row>1</xdr:row>
      <xdr:rowOff>0</xdr:rowOff>
    </xdr:from>
    <xdr:to>
      <xdr:col>25</xdr:col>
      <xdr:colOff>168728</xdr:colOff>
      <xdr:row>2</xdr:row>
      <xdr:rowOff>27215</xdr:rowOff>
    </xdr:to>
    <xdr:sp macro="" textlink="">
      <xdr:nvSpPr>
        <xdr:cNvPr id="56" name="吹き出し: 四角形 55">
          <a:extLst>
            <a:ext uri="{FF2B5EF4-FFF2-40B4-BE49-F238E27FC236}">
              <a16:creationId xmlns:a16="http://schemas.microsoft.com/office/drawing/2014/main" xmlns="" id="{A7829D5D-1922-4685-80E8-C99F9E993954}"/>
            </a:ext>
          </a:extLst>
        </xdr:cNvPr>
        <xdr:cNvSpPr/>
      </xdr:nvSpPr>
      <xdr:spPr bwMode="auto">
        <a:xfrm>
          <a:off x="7756071" y="38100"/>
          <a:ext cx="1866900" cy="239486"/>
        </a:xfrm>
        <a:prstGeom prst="wedgeRectCallout">
          <a:avLst>
            <a:gd name="adj1" fmla="val -32229"/>
            <a:gd name="adj2" fmla="val 8795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印字済の情報を転記します。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  <xdr:twoCellAnchor>
    <xdr:from>
      <xdr:col>22</xdr:col>
      <xdr:colOff>54430</xdr:colOff>
      <xdr:row>8</xdr:row>
      <xdr:rowOff>163286</xdr:rowOff>
    </xdr:from>
    <xdr:to>
      <xdr:col>25</xdr:col>
      <xdr:colOff>391886</xdr:colOff>
      <xdr:row>13</xdr:row>
      <xdr:rowOff>81643</xdr:rowOff>
    </xdr:to>
    <xdr:sp macro="" textlink="">
      <xdr:nvSpPr>
        <xdr:cNvPr id="57" name="吹き出し: 四角形 56">
          <a:extLst>
            <a:ext uri="{FF2B5EF4-FFF2-40B4-BE49-F238E27FC236}">
              <a16:creationId xmlns:a16="http://schemas.microsoft.com/office/drawing/2014/main" xmlns="" id="{F159596D-A14E-4F59-8937-93B870166CD3}"/>
            </a:ext>
          </a:extLst>
        </xdr:cNvPr>
        <xdr:cNvSpPr/>
      </xdr:nvSpPr>
      <xdr:spPr bwMode="auto">
        <a:xfrm>
          <a:off x="8316687" y="1687286"/>
          <a:ext cx="1529442" cy="979714"/>
        </a:xfrm>
        <a:prstGeom prst="wedgeRectCallout">
          <a:avLst>
            <a:gd name="adj1" fmla="val -21129"/>
            <a:gd name="adj2" fmla="val -58733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賃金見込額を🔽で選択します。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前年度と変わる場合は、各見込額を入力してください。委託解除をする場合は、解除年月日を入力してください。</a:t>
          </a:r>
        </a:p>
      </xdr:txBody>
    </xdr:sp>
    <xdr:clientData/>
  </xdr:twoCellAnchor>
  <xdr:twoCellAnchor>
    <xdr:from>
      <xdr:col>9</xdr:col>
      <xdr:colOff>201385</xdr:colOff>
      <xdr:row>15</xdr:row>
      <xdr:rowOff>21773</xdr:rowOff>
    </xdr:from>
    <xdr:to>
      <xdr:col>21</xdr:col>
      <xdr:colOff>141514</xdr:colOff>
      <xdr:row>18</xdr:row>
      <xdr:rowOff>1</xdr:rowOff>
    </xdr:to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xmlns="" id="{3E080E59-17EB-420B-B6B2-FA2672ED4793}"/>
            </a:ext>
          </a:extLst>
        </xdr:cNvPr>
        <xdr:cNvSpPr/>
      </xdr:nvSpPr>
      <xdr:spPr bwMode="auto">
        <a:xfrm>
          <a:off x="3298371" y="3031673"/>
          <a:ext cx="4708072" cy="615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（左側）全労働者の賃金総支給額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(※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税金等を控除する前の金額</a:t>
          </a:r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)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を月ごと合計で入力ください。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  <a:p>
          <a:pPr algn="l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（右側）雇用保険の加入者分の賃金総額（＝税金等を控除する前の金額）を入力ください。</a:t>
          </a:r>
        </a:p>
        <a:p>
          <a:pPr algn="l"/>
          <a:r>
            <a:rPr kumimoji="1" lang="en-US" altLang="ja-JP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※</a:t>
          </a:r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昨年度より高年齢労働者分に関する記入欄がなくなってます。他の加入者同様に入力してください。</a:t>
          </a:r>
        </a:p>
      </xdr:txBody>
    </xdr:sp>
    <xdr:clientData/>
  </xdr:twoCellAnchor>
  <xdr:twoCellAnchor>
    <xdr:from>
      <xdr:col>23</xdr:col>
      <xdr:colOff>332014</xdr:colOff>
      <xdr:row>31</xdr:row>
      <xdr:rowOff>87084</xdr:rowOff>
    </xdr:from>
    <xdr:to>
      <xdr:col>25</xdr:col>
      <xdr:colOff>218621</xdr:colOff>
      <xdr:row>32</xdr:row>
      <xdr:rowOff>152398</xdr:rowOff>
    </xdr:to>
    <xdr:sp macro="" textlink="">
      <xdr:nvSpPr>
        <xdr:cNvPr id="63" name="吹き出し: 四角形 62">
          <a:extLst>
            <a:ext uri="{FF2B5EF4-FFF2-40B4-BE49-F238E27FC236}">
              <a16:creationId xmlns:a16="http://schemas.microsoft.com/office/drawing/2014/main" xmlns="" id="{BC05CCB9-F19D-43E6-8CEB-B4C5C4D47CEF}"/>
            </a:ext>
          </a:extLst>
        </xdr:cNvPr>
        <xdr:cNvSpPr/>
      </xdr:nvSpPr>
      <xdr:spPr bwMode="auto">
        <a:xfrm>
          <a:off x="8991600" y="6493327"/>
          <a:ext cx="681264" cy="277585"/>
        </a:xfrm>
        <a:prstGeom prst="wedgeRectCallout">
          <a:avLst>
            <a:gd name="adj1" fmla="val 15527"/>
            <a:gd name="adj2" fmla="val 110990"/>
          </a:avLst>
        </a:prstGeom>
        <a:solidFill>
          <a:schemeClr val="accent4">
            <a:lumMod val="40000"/>
            <a:lumOff val="60000"/>
          </a:schemeClr>
        </a:solidFill>
        <a:ln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800" b="1">
              <a:solidFill>
                <a:schemeClr val="tx1"/>
              </a:solidFill>
              <a:latin typeface="Yu Gothic Medium" panose="020B0500000000000000" pitchFamily="50" charset="-128"/>
              <a:ea typeface="Yu Gothic Medium" panose="020B0500000000000000" pitchFamily="50" charset="-128"/>
            </a:rPr>
            <a:t>押印不要</a:t>
          </a:r>
          <a:endParaRPr kumimoji="1" lang="en-US" altLang="ja-JP" sz="800" b="1">
            <a:solidFill>
              <a:schemeClr val="tx1"/>
            </a:solidFill>
            <a:latin typeface="Yu Gothic Medium" panose="020B0500000000000000" pitchFamily="50" charset="-128"/>
            <a:ea typeface="Yu Gothic Medium" panose="020B05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B1:Z36"/>
  <sheetViews>
    <sheetView showGridLines="0" showRowColHeaders="0" tabSelected="1" view="pageBreakPreview" zoomScale="115" zoomScaleNormal="160" zoomScaleSheetLayoutView="115" workbookViewId="0">
      <selection activeCell="H19" sqref="H19:I19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16384" width="6.75" style="2"/>
  </cols>
  <sheetData>
    <row r="1" spans="2:26" ht="3" customHeight="1"/>
    <row r="2" spans="2:26" ht="17.25" customHeight="1">
      <c r="B2" s="65" t="s">
        <v>42</v>
      </c>
      <c r="C2" s="65"/>
      <c r="D2" s="65"/>
      <c r="G2" s="54"/>
      <c r="H2" s="54"/>
      <c r="I2" s="66" t="s">
        <v>16</v>
      </c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W2" s="67"/>
      <c r="X2" s="67"/>
      <c r="Y2" s="67"/>
      <c r="Z2" s="67"/>
    </row>
    <row r="3" spans="2:26" ht="17.25" customHeight="1">
      <c r="B3" s="68" t="s">
        <v>26</v>
      </c>
      <c r="C3" s="69"/>
      <c r="D3" s="8" t="s">
        <v>11</v>
      </c>
      <c r="E3" s="74"/>
      <c r="F3" s="74"/>
      <c r="G3" s="74"/>
      <c r="H3" s="74"/>
      <c r="I3" s="74"/>
      <c r="J3" s="75"/>
      <c r="K3" s="76" t="s">
        <v>5</v>
      </c>
      <c r="L3" s="77"/>
      <c r="Q3" s="78" t="s">
        <v>48</v>
      </c>
      <c r="R3" s="79"/>
      <c r="S3" s="80"/>
      <c r="T3" s="78" t="s">
        <v>47</v>
      </c>
      <c r="U3" s="79"/>
      <c r="V3" s="80"/>
      <c r="W3" s="78" t="s">
        <v>46</v>
      </c>
      <c r="X3" s="79"/>
      <c r="Y3" s="79"/>
      <c r="Z3" s="80"/>
    </row>
    <row r="4" spans="2:26" ht="17.25" customHeight="1">
      <c r="B4" s="70"/>
      <c r="C4" s="71"/>
      <c r="D4" s="81"/>
      <c r="E4" s="81"/>
      <c r="F4" s="81"/>
      <c r="G4" s="81"/>
      <c r="H4" s="81"/>
      <c r="I4" s="81"/>
      <c r="J4" s="82"/>
      <c r="K4" s="102" t="s">
        <v>83</v>
      </c>
      <c r="L4" s="103"/>
      <c r="M4" s="104" t="s">
        <v>81</v>
      </c>
      <c r="N4" s="104"/>
      <c r="O4" s="37" t="s">
        <v>82</v>
      </c>
      <c r="P4" s="30" t="s">
        <v>6</v>
      </c>
      <c r="Q4" s="32"/>
      <c r="R4" s="105"/>
      <c r="S4" s="106"/>
      <c r="T4" s="32"/>
      <c r="U4" s="33"/>
      <c r="V4" s="3"/>
      <c r="W4" s="107" t="s">
        <v>32</v>
      </c>
      <c r="X4" s="108"/>
      <c r="Y4" s="108"/>
      <c r="Z4" s="109"/>
    </row>
    <row r="5" spans="2:26" ht="17.25" customHeight="1">
      <c r="B5" s="72"/>
      <c r="C5" s="73"/>
      <c r="D5" s="110"/>
      <c r="E5" s="110"/>
      <c r="F5" s="110"/>
      <c r="G5" s="110"/>
      <c r="H5" s="110"/>
      <c r="I5" s="110"/>
      <c r="J5" s="111"/>
      <c r="K5" s="112">
        <v>34305</v>
      </c>
      <c r="L5" s="113"/>
      <c r="M5" s="38">
        <v>398</v>
      </c>
      <c r="N5" s="57">
        <v>230</v>
      </c>
      <c r="O5" s="58"/>
      <c r="P5" s="10"/>
      <c r="Q5" s="114"/>
      <c r="R5" s="115"/>
      <c r="S5" s="116"/>
      <c r="T5" s="107" t="s">
        <v>38</v>
      </c>
      <c r="U5" s="108"/>
      <c r="V5" s="108"/>
      <c r="W5" s="107" t="s">
        <v>33</v>
      </c>
      <c r="X5" s="108"/>
      <c r="Y5" s="108"/>
      <c r="Z5" s="109"/>
    </row>
    <row r="6" spans="2:26" ht="17.25" customHeight="1">
      <c r="B6" s="83" t="s">
        <v>17</v>
      </c>
      <c r="C6" s="84"/>
      <c r="D6" s="85"/>
      <c r="E6" s="85"/>
      <c r="F6" s="85"/>
      <c r="G6" s="85"/>
      <c r="H6" s="85"/>
      <c r="I6" s="85"/>
      <c r="J6" s="86"/>
      <c r="K6" s="89" t="s">
        <v>7</v>
      </c>
      <c r="L6" s="90"/>
      <c r="M6" s="90"/>
      <c r="Q6" s="117"/>
      <c r="R6" s="118"/>
      <c r="S6" s="119"/>
      <c r="T6" s="91" t="s">
        <v>39</v>
      </c>
      <c r="U6" s="92"/>
      <c r="V6" s="92"/>
      <c r="W6" s="32" t="s">
        <v>30</v>
      </c>
      <c r="X6" s="93"/>
      <c r="Y6" s="94"/>
      <c r="Z6" s="95"/>
    </row>
    <row r="7" spans="2:26" ht="17.25" customHeight="1">
      <c r="B7" s="72"/>
      <c r="C7" s="73"/>
      <c r="D7" s="87"/>
      <c r="E7" s="87"/>
      <c r="F7" s="87"/>
      <c r="G7" s="87"/>
      <c r="H7" s="87"/>
      <c r="I7" s="87"/>
      <c r="J7" s="88"/>
      <c r="K7" s="96"/>
      <c r="L7" s="97"/>
      <c r="M7" s="97"/>
      <c r="N7" s="97"/>
      <c r="O7" s="98"/>
      <c r="Q7" s="78" t="s">
        <v>49</v>
      </c>
      <c r="R7" s="79"/>
      <c r="S7" s="80"/>
      <c r="T7" s="34"/>
      <c r="U7" s="34"/>
      <c r="V7" s="34"/>
      <c r="W7" s="32" t="s">
        <v>31</v>
      </c>
      <c r="X7" s="99"/>
      <c r="Y7" s="100"/>
      <c r="Z7" s="101"/>
    </row>
    <row r="8" spans="2:26" ht="17.25" customHeight="1">
      <c r="B8" s="70" t="s">
        <v>4</v>
      </c>
      <c r="C8" s="71"/>
      <c r="D8" s="129"/>
      <c r="E8" s="129"/>
      <c r="F8" s="129"/>
      <c r="G8" s="129"/>
      <c r="H8" s="129"/>
      <c r="I8" s="129"/>
      <c r="J8" s="130"/>
      <c r="K8" s="133" t="s">
        <v>84</v>
      </c>
      <c r="L8" s="134"/>
      <c r="M8" s="134"/>
      <c r="N8" s="134"/>
      <c r="O8" s="134"/>
      <c r="Q8" s="107" t="s">
        <v>35</v>
      </c>
      <c r="R8" s="108"/>
      <c r="S8" s="109"/>
      <c r="T8" s="1"/>
      <c r="U8" s="1"/>
      <c r="V8" s="1"/>
      <c r="W8" s="107" t="s">
        <v>34</v>
      </c>
      <c r="X8" s="108"/>
      <c r="Y8" s="108"/>
      <c r="Z8" s="109"/>
    </row>
    <row r="9" spans="2:26" ht="17.25" customHeight="1">
      <c r="B9" s="127"/>
      <c r="C9" s="128"/>
      <c r="D9" s="131"/>
      <c r="E9" s="131"/>
      <c r="F9" s="131"/>
      <c r="G9" s="131"/>
      <c r="H9" s="131"/>
      <c r="I9" s="131"/>
      <c r="J9" s="132"/>
      <c r="K9" s="39"/>
      <c r="O9" s="40"/>
      <c r="Q9" s="91" t="s">
        <v>36</v>
      </c>
      <c r="R9" s="92"/>
      <c r="S9" s="135"/>
      <c r="T9" s="1"/>
      <c r="U9" s="1"/>
      <c r="V9" s="1"/>
      <c r="W9" s="35"/>
      <c r="X9" s="5"/>
      <c r="Y9" s="4"/>
      <c r="Z9" s="36"/>
    </row>
    <row r="10" spans="2:26" ht="17.25" customHeight="1">
      <c r="B10" s="9"/>
      <c r="C10" s="69" t="s">
        <v>63</v>
      </c>
      <c r="D10" s="69"/>
      <c r="E10" s="120"/>
      <c r="F10" s="120"/>
      <c r="G10" s="120"/>
      <c r="H10" s="120"/>
      <c r="I10" s="120"/>
      <c r="J10" s="120"/>
      <c r="K10" s="121" t="s">
        <v>96</v>
      </c>
      <c r="L10" s="121"/>
      <c r="M10" s="121"/>
      <c r="N10" s="121"/>
      <c r="O10" s="121"/>
      <c r="R10" s="60"/>
      <c r="S10" s="60"/>
      <c r="T10" s="60"/>
      <c r="Z10" s="7"/>
    </row>
    <row r="11" spans="2:26" s="13" customFormat="1" ht="17.25" customHeight="1">
      <c r="B11" s="122" t="s">
        <v>13</v>
      </c>
      <c r="C11" s="123"/>
      <c r="D11" s="124" t="s">
        <v>86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  <c r="Q11" s="124" t="s">
        <v>87</v>
      </c>
      <c r="R11" s="125"/>
      <c r="S11" s="125"/>
      <c r="T11" s="125"/>
      <c r="U11" s="125"/>
      <c r="V11" s="125"/>
      <c r="W11" s="125"/>
      <c r="X11" s="125"/>
      <c r="Y11" s="126"/>
    </row>
    <row r="12" spans="2:26" s="13" customFormat="1" ht="17.25" customHeight="1">
      <c r="B12" s="23"/>
      <c r="C12" s="15"/>
      <c r="D12" s="158" t="s">
        <v>65</v>
      </c>
      <c r="E12" s="159"/>
      <c r="F12" s="159"/>
      <c r="G12" s="160" t="s">
        <v>66</v>
      </c>
      <c r="H12" s="161"/>
      <c r="I12" s="162"/>
      <c r="J12" s="163" t="s">
        <v>64</v>
      </c>
      <c r="K12" s="159"/>
      <c r="L12" s="164"/>
      <c r="M12" s="165" t="s">
        <v>72</v>
      </c>
      <c r="N12" s="165"/>
      <c r="O12" s="166"/>
      <c r="Q12" s="167" t="s">
        <v>77</v>
      </c>
      <c r="R12" s="168"/>
      <c r="S12" s="168"/>
      <c r="T12" s="169" t="s">
        <v>76</v>
      </c>
      <c r="U12" s="170"/>
      <c r="V12" s="171"/>
      <c r="W12" s="144" t="s">
        <v>75</v>
      </c>
      <c r="X12" s="144"/>
      <c r="Y12" s="145"/>
    </row>
    <row r="13" spans="2:26" s="13" customFormat="1" ht="17.25" customHeight="1" thickBot="1">
      <c r="B13" s="23"/>
      <c r="C13" s="15"/>
      <c r="D13" s="146"/>
      <c r="E13" s="147"/>
      <c r="F13" s="147"/>
      <c r="G13" s="148" t="s">
        <v>80</v>
      </c>
      <c r="H13" s="149"/>
      <c r="I13" s="150"/>
      <c r="J13" s="151" t="s">
        <v>3</v>
      </c>
      <c r="K13" s="152"/>
      <c r="L13" s="153"/>
      <c r="M13" s="153" t="s">
        <v>21</v>
      </c>
      <c r="N13" s="154"/>
      <c r="O13" s="155"/>
      <c r="P13" s="21"/>
      <c r="Q13" s="156" t="s">
        <v>74</v>
      </c>
      <c r="R13" s="149"/>
      <c r="S13" s="149"/>
      <c r="T13" s="148" t="s">
        <v>22</v>
      </c>
      <c r="U13" s="149"/>
      <c r="V13" s="150"/>
      <c r="W13" s="152" t="s">
        <v>10</v>
      </c>
      <c r="X13" s="152"/>
      <c r="Y13" s="157"/>
    </row>
    <row r="14" spans="2:26" s="13" customFormat="1" ht="17.25" customHeight="1">
      <c r="B14" s="136" t="s">
        <v>12</v>
      </c>
      <c r="C14" s="137"/>
      <c r="D14" s="46" t="s">
        <v>0</v>
      </c>
      <c r="E14" s="138" t="s">
        <v>14</v>
      </c>
      <c r="F14" s="139"/>
      <c r="G14" s="47" t="s">
        <v>0</v>
      </c>
      <c r="H14" s="140" t="s">
        <v>18</v>
      </c>
      <c r="I14" s="141"/>
      <c r="J14" s="48" t="s">
        <v>0</v>
      </c>
      <c r="K14" s="140" t="s">
        <v>14</v>
      </c>
      <c r="L14" s="142"/>
      <c r="M14" s="49" t="s">
        <v>0</v>
      </c>
      <c r="N14" s="140" t="s">
        <v>14</v>
      </c>
      <c r="O14" s="143"/>
      <c r="Q14" s="52" t="s">
        <v>0</v>
      </c>
      <c r="R14" s="140" t="s">
        <v>18</v>
      </c>
      <c r="S14" s="141"/>
      <c r="T14" s="48" t="s">
        <v>0</v>
      </c>
      <c r="U14" s="140" t="s">
        <v>14</v>
      </c>
      <c r="V14" s="142"/>
      <c r="W14" s="49" t="s">
        <v>0</v>
      </c>
      <c r="X14" s="140" t="s">
        <v>14</v>
      </c>
      <c r="Y14" s="143"/>
    </row>
    <row r="15" spans="2:26" s="13" customFormat="1" ht="17.25" customHeight="1">
      <c r="B15" s="22"/>
      <c r="C15" s="16" t="s">
        <v>51</v>
      </c>
      <c r="D15" s="50"/>
      <c r="E15" s="172"/>
      <c r="F15" s="173"/>
      <c r="G15" s="17"/>
      <c r="H15" s="172"/>
      <c r="I15" s="173"/>
      <c r="J15" s="18"/>
      <c r="K15" s="172"/>
      <c r="L15" s="173"/>
      <c r="M15" s="19">
        <f t="shared" ref="M15:N29" si="0">+D15+G15+J15</f>
        <v>0</v>
      </c>
      <c r="N15" s="174">
        <f t="shared" si="0"/>
        <v>0</v>
      </c>
      <c r="O15" s="175"/>
      <c r="Q15" s="53"/>
      <c r="R15" s="172"/>
      <c r="S15" s="173"/>
      <c r="T15" s="18"/>
      <c r="U15" s="172"/>
      <c r="V15" s="173"/>
      <c r="W15" s="19">
        <f>Q15+T15</f>
        <v>0</v>
      </c>
      <c r="X15" s="174">
        <f t="shared" ref="X15:X29" si="1">+O15+R15+U15</f>
        <v>0</v>
      </c>
      <c r="Y15" s="175"/>
    </row>
    <row r="16" spans="2:26" s="13" customFormat="1" ht="17.25" customHeight="1">
      <c r="B16" s="22"/>
      <c r="C16" s="16" t="s">
        <v>52</v>
      </c>
      <c r="D16" s="50"/>
      <c r="E16" s="172"/>
      <c r="F16" s="173"/>
      <c r="G16" s="17"/>
      <c r="H16" s="176"/>
      <c r="I16" s="177"/>
      <c r="J16" s="17"/>
      <c r="K16" s="172"/>
      <c r="L16" s="173"/>
      <c r="M16" s="19">
        <f t="shared" si="0"/>
        <v>0</v>
      </c>
      <c r="N16" s="174">
        <f t="shared" si="0"/>
        <v>0</v>
      </c>
      <c r="O16" s="175"/>
      <c r="Q16" s="53"/>
      <c r="R16" s="172"/>
      <c r="S16" s="173"/>
      <c r="T16" s="17"/>
      <c r="U16" s="176"/>
      <c r="V16" s="177"/>
      <c r="W16" s="19">
        <f>Q16+T16</f>
        <v>0</v>
      </c>
      <c r="X16" s="174">
        <f t="shared" si="1"/>
        <v>0</v>
      </c>
      <c r="Y16" s="175"/>
    </row>
    <row r="17" spans="2:26" s="13" customFormat="1" ht="17.25" customHeight="1">
      <c r="B17" s="22"/>
      <c r="C17" s="16" t="s">
        <v>53</v>
      </c>
      <c r="D17" s="50"/>
      <c r="E17" s="172"/>
      <c r="F17" s="173"/>
      <c r="G17" s="17"/>
      <c r="H17" s="172"/>
      <c r="I17" s="173"/>
      <c r="J17" s="17"/>
      <c r="K17" s="172"/>
      <c r="L17" s="173"/>
      <c r="M17" s="19">
        <f t="shared" si="0"/>
        <v>0</v>
      </c>
      <c r="N17" s="174">
        <f t="shared" si="0"/>
        <v>0</v>
      </c>
      <c r="O17" s="175"/>
      <c r="Q17" s="53"/>
      <c r="R17" s="172"/>
      <c r="S17" s="173"/>
      <c r="T17" s="17"/>
      <c r="U17" s="172"/>
      <c r="V17" s="173"/>
      <c r="W17" s="19">
        <f t="shared" ref="W17:W26" si="2">Q17+T17</f>
        <v>0</v>
      </c>
      <c r="X17" s="174">
        <f t="shared" si="1"/>
        <v>0</v>
      </c>
      <c r="Y17" s="175"/>
      <c r="Z17" s="178" t="s">
        <v>15</v>
      </c>
    </row>
    <row r="18" spans="2:26" s="13" customFormat="1" ht="17.25" customHeight="1">
      <c r="B18" s="22"/>
      <c r="C18" s="16" t="s">
        <v>54</v>
      </c>
      <c r="D18" s="50"/>
      <c r="E18" s="172"/>
      <c r="F18" s="173"/>
      <c r="G18" s="17"/>
      <c r="H18" s="176"/>
      <c r="I18" s="177"/>
      <c r="J18" s="17"/>
      <c r="K18" s="172"/>
      <c r="L18" s="173"/>
      <c r="M18" s="19">
        <f t="shared" si="0"/>
        <v>0</v>
      </c>
      <c r="N18" s="174">
        <f t="shared" si="0"/>
        <v>0</v>
      </c>
      <c r="O18" s="175"/>
      <c r="Q18" s="53"/>
      <c r="R18" s="172"/>
      <c r="S18" s="173"/>
      <c r="T18" s="17"/>
      <c r="U18" s="176"/>
      <c r="V18" s="177"/>
      <c r="W18" s="19">
        <f t="shared" si="2"/>
        <v>0</v>
      </c>
      <c r="X18" s="174">
        <f t="shared" si="1"/>
        <v>0</v>
      </c>
      <c r="Y18" s="175"/>
      <c r="Z18" s="178"/>
    </row>
    <row r="19" spans="2:26" s="13" customFormat="1" ht="17.25" customHeight="1">
      <c r="B19" s="22"/>
      <c r="C19" s="16" t="s">
        <v>55</v>
      </c>
      <c r="D19" s="50"/>
      <c r="E19" s="172"/>
      <c r="F19" s="173"/>
      <c r="G19" s="17"/>
      <c r="H19" s="172"/>
      <c r="I19" s="173"/>
      <c r="J19" s="17"/>
      <c r="K19" s="172"/>
      <c r="L19" s="173"/>
      <c r="M19" s="19">
        <f t="shared" si="0"/>
        <v>0</v>
      </c>
      <c r="N19" s="174">
        <f t="shared" si="0"/>
        <v>0</v>
      </c>
      <c r="O19" s="175"/>
      <c r="Q19" s="53"/>
      <c r="R19" s="172"/>
      <c r="S19" s="173"/>
      <c r="T19" s="17"/>
      <c r="U19" s="172"/>
      <c r="V19" s="173"/>
      <c r="W19" s="19">
        <f t="shared" si="2"/>
        <v>0</v>
      </c>
      <c r="X19" s="174">
        <f t="shared" si="1"/>
        <v>0</v>
      </c>
      <c r="Y19" s="175"/>
      <c r="Z19" s="179"/>
    </row>
    <row r="20" spans="2:26" s="13" customFormat="1" ht="17.25" customHeight="1">
      <c r="B20" s="22"/>
      <c r="C20" s="16" t="s">
        <v>56</v>
      </c>
      <c r="D20" s="50"/>
      <c r="E20" s="172"/>
      <c r="F20" s="173"/>
      <c r="G20" s="17"/>
      <c r="H20" s="176"/>
      <c r="I20" s="177"/>
      <c r="J20" s="17"/>
      <c r="K20" s="172"/>
      <c r="L20" s="173"/>
      <c r="M20" s="19">
        <f t="shared" si="0"/>
        <v>0</v>
      </c>
      <c r="N20" s="174">
        <f t="shared" si="0"/>
        <v>0</v>
      </c>
      <c r="O20" s="175"/>
      <c r="Q20" s="53"/>
      <c r="R20" s="172"/>
      <c r="S20" s="173"/>
      <c r="T20" s="17"/>
      <c r="U20" s="176"/>
      <c r="V20" s="177"/>
      <c r="W20" s="19">
        <f t="shared" si="2"/>
        <v>0</v>
      </c>
      <c r="X20" s="174">
        <f t="shared" si="1"/>
        <v>0</v>
      </c>
      <c r="Y20" s="175"/>
      <c r="Z20" s="180"/>
    </row>
    <row r="21" spans="2:26" s="13" customFormat="1" ht="17.25" customHeight="1">
      <c r="B21" s="22"/>
      <c r="C21" s="16" t="s">
        <v>57</v>
      </c>
      <c r="D21" s="50"/>
      <c r="E21" s="172"/>
      <c r="F21" s="173"/>
      <c r="G21" s="17"/>
      <c r="H21" s="172"/>
      <c r="I21" s="173"/>
      <c r="J21" s="17"/>
      <c r="K21" s="172"/>
      <c r="L21" s="173"/>
      <c r="M21" s="19">
        <f t="shared" si="0"/>
        <v>0</v>
      </c>
      <c r="N21" s="174">
        <f t="shared" si="0"/>
        <v>0</v>
      </c>
      <c r="O21" s="175"/>
      <c r="Q21" s="53"/>
      <c r="R21" s="172"/>
      <c r="S21" s="173"/>
      <c r="T21" s="17"/>
      <c r="U21" s="172"/>
      <c r="V21" s="173"/>
      <c r="W21" s="19">
        <f t="shared" si="2"/>
        <v>0</v>
      </c>
      <c r="X21" s="174">
        <f t="shared" si="1"/>
        <v>0</v>
      </c>
      <c r="Y21" s="175"/>
      <c r="Z21" s="181"/>
    </row>
    <row r="22" spans="2:26" s="13" customFormat="1" ht="17.25" customHeight="1">
      <c r="B22" s="22"/>
      <c r="C22" s="16" t="s">
        <v>58</v>
      </c>
      <c r="D22" s="50"/>
      <c r="E22" s="172"/>
      <c r="F22" s="173"/>
      <c r="G22" s="17"/>
      <c r="H22" s="176"/>
      <c r="I22" s="177"/>
      <c r="J22" s="17"/>
      <c r="K22" s="172"/>
      <c r="L22" s="173"/>
      <c r="M22" s="19">
        <f t="shared" si="0"/>
        <v>0</v>
      </c>
      <c r="N22" s="174">
        <f t="shared" si="0"/>
        <v>0</v>
      </c>
      <c r="O22" s="175"/>
      <c r="Q22" s="53"/>
      <c r="R22" s="172"/>
      <c r="S22" s="173"/>
      <c r="T22" s="17"/>
      <c r="U22" s="176"/>
      <c r="V22" s="177"/>
      <c r="W22" s="19">
        <f t="shared" si="2"/>
        <v>0</v>
      </c>
      <c r="X22" s="174">
        <f t="shared" si="1"/>
        <v>0</v>
      </c>
      <c r="Y22" s="175"/>
      <c r="Z22" s="181"/>
    </row>
    <row r="23" spans="2:26" s="13" customFormat="1" ht="17.25" customHeight="1">
      <c r="B23" s="22"/>
      <c r="C23" s="16" t="s">
        <v>59</v>
      </c>
      <c r="D23" s="50"/>
      <c r="E23" s="172"/>
      <c r="F23" s="173"/>
      <c r="G23" s="17"/>
      <c r="H23" s="172"/>
      <c r="I23" s="173"/>
      <c r="J23" s="17"/>
      <c r="K23" s="172"/>
      <c r="L23" s="173"/>
      <c r="M23" s="19">
        <f t="shared" si="0"/>
        <v>0</v>
      </c>
      <c r="N23" s="174">
        <f t="shared" si="0"/>
        <v>0</v>
      </c>
      <c r="O23" s="175"/>
      <c r="Q23" s="53"/>
      <c r="R23" s="172"/>
      <c r="S23" s="173"/>
      <c r="T23" s="17"/>
      <c r="U23" s="172"/>
      <c r="V23" s="173"/>
      <c r="W23" s="19">
        <f t="shared" si="2"/>
        <v>0</v>
      </c>
      <c r="X23" s="174">
        <f t="shared" si="1"/>
        <v>0</v>
      </c>
      <c r="Y23" s="175"/>
      <c r="Z23" s="181"/>
    </row>
    <row r="24" spans="2:26" s="13" customFormat="1" ht="17.25" customHeight="1">
      <c r="B24" s="22"/>
      <c r="C24" s="16" t="s">
        <v>60</v>
      </c>
      <c r="D24" s="50"/>
      <c r="E24" s="172"/>
      <c r="F24" s="173"/>
      <c r="G24" s="17"/>
      <c r="H24" s="176"/>
      <c r="I24" s="177"/>
      <c r="J24" s="17"/>
      <c r="K24" s="172"/>
      <c r="L24" s="173"/>
      <c r="M24" s="19">
        <f t="shared" si="0"/>
        <v>0</v>
      </c>
      <c r="N24" s="174">
        <f t="shared" si="0"/>
        <v>0</v>
      </c>
      <c r="O24" s="175"/>
      <c r="Q24" s="53"/>
      <c r="R24" s="172"/>
      <c r="S24" s="173"/>
      <c r="T24" s="17"/>
      <c r="U24" s="176"/>
      <c r="V24" s="177"/>
      <c r="W24" s="19">
        <f t="shared" si="2"/>
        <v>0</v>
      </c>
      <c r="X24" s="174">
        <f t="shared" si="1"/>
        <v>0</v>
      </c>
      <c r="Y24" s="175"/>
      <c r="Z24" s="181"/>
    </row>
    <row r="25" spans="2:26" s="13" customFormat="1" ht="17.25" customHeight="1">
      <c r="B25" s="22"/>
      <c r="C25" s="16" t="s">
        <v>61</v>
      </c>
      <c r="D25" s="50"/>
      <c r="E25" s="172"/>
      <c r="F25" s="173"/>
      <c r="G25" s="17"/>
      <c r="H25" s="172"/>
      <c r="I25" s="173"/>
      <c r="J25" s="17"/>
      <c r="K25" s="172"/>
      <c r="L25" s="173"/>
      <c r="M25" s="19">
        <f t="shared" si="0"/>
        <v>0</v>
      </c>
      <c r="N25" s="174">
        <f t="shared" si="0"/>
        <v>0</v>
      </c>
      <c r="O25" s="175"/>
      <c r="Q25" s="53"/>
      <c r="R25" s="172"/>
      <c r="S25" s="173"/>
      <c r="T25" s="17"/>
      <c r="U25" s="172"/>
      <c r="V25" s="173"/>
      <c r="W25" s="19">
        <f t="shared" si="2"/>
        <v>0</v>
      </c>
      <c r="X25" s="174">
        <f t="shared" si="1"/>
        <v>0</v>
      </c>
      <c r="Y25" s="175"/>
      <c r="Z25" s="181"/>
    </row>
    <row r="26" spans="2:26" s="13" customFormat="1" ht="17.25" customHeight="1">
      <c r="B26" s="22"/>
      <c r="C26" s="16" t="s">
        <v>62</v>
      </c>
      <c r="D26" s="50"/>
      <c r="E26" s="172"/>
      <c r="F26" s="173"/>
      <c r="G26" s="17"/>
      <c r="H26" s="176"/>
      <c r="I26" s="177"/>
      <c r="J26" s="17"/>
      <c r="K26" s="172"/>
      <c r="L26" s="173"/>
      <c r="M26" s="19">
        <f t="shared" si="0"/>
        <v>0</v>
      </c>
      <c r="N26" s="174">
        <f t="shared" si="0"/>
        <v>0</v>
      </c>
      <c r="O26" s="175"/>
      <c r="Q26" s="53"/>
      <c r="R26" s="172"/>
      <c r="S26" s="173"/>
      <c r="T26" s="17"/>
      <c r="U26" s="176"/>
      <c r="V26" s="177"/>
      <c r="W26" s="19">
        <f t="shared" si="2"/>
        <v>0</v>
      </c>
      <c r="X26" s="174">
        <f t="shared" si="1"/>
        <v>0</v>
      </c>
      <c r="Y26" s="175"/>
      <c r="Z26" s="182"/>
    </row>
    <row r="27" spans="2:26" s="13" customFormat="1" ht="17.25" customHeight="1">
      <c r="B27" s="22" t="s">
        <v>78</v>
      </c>
      <c r="C27" s="41"/>
      <c r="D27" s="50"/>
      <c r="E27" s="172"/>
      <c r="F27" s="173"/>
      <c r="G27" s="17"/>
      <c r="H27" s="172"/>
      <c r="I27" s="173"/>
      <c r="J27" s="17"/>
      <c r="K27" s="172"/>
      <c r="L27" s="173"/>
      <c r="M27" s="19">
        <f t="shared" si="0"/>
        <v>0</v>
      </c>
      <c r="N27" s="174">
        <f t="shared" si="0"/>
        <v>0</v>
      </c>
      <c r="O27" s="175"/>
      <c r="Q27" s="53"/>
      <c r="R27" s="172"/>
      <c r="S27" s="173"/>
      <c r="T27" s="17"/>
      <c r="U27" s="172"/>
      <c r="V27" s="173"/>
      <c r="W27" s="19">
        <f>Q27+T27</f>
        <v>0</v>
      </c>
      <c r="X27" s="174">
        <f t="shared" si="1"/>
        <v>0</v>
      </c>
      <c r="Y27" s="175"/>
    </row>
    <row r="28" spans="2:26" s="13" customFormat="1" ht="17.25" customHeight="1">
      <c r="B28" s="22" t="s">
        <v>78</v>
      </c>
      <c r="C28" s="42"/>
      <c r="D28" s="50"/>
      <c r="E28" s="172"/>
      <c r="F28" s="173"/>
      <c r="G28" s="17"/>
      <c r="H28" s="176"/>
      <c r="I28" s="177"/>
      <c r="J28" s="17"/>
      <c r="K28" s="172"/>
      <c r="L28" s="173"/>
      <c r="M28" s="19">
        <f t="shared" si="0"/>
        <v>0</v>
      </c>
      <c r="N28" s="174">
        <f t="shared" si="0"/>
        <v>0</v>
      </c>
      <c r="O28" s="175"/>
      <c r="Q28" s="53"/>
      <c r="R28" s="172"/>
      <c r="S28" s="173"/>
      <c r="T28" s="17"/>
      <c r="U28" s="176"/>
      <c r="V28" s="177"/>
      <c r="W28" s="19">
        <f>Q28+T28</f>
        <v>0</v>
      </c>
      <c r="X28" s="174">
        <f t="shared" si="1"/>
        <v>0</v>
      </c>
      <c r="Y28" s="175"/>
    </row>
    <row r="29" spans="2:26" s="13" customFormat="1" ht="17.25" customHeight="1">
      <c r="B29" s="22" t="s">
        <v>78</v>
      </c>
      <c r="C29" s="43"/>
      <c r="D29" s="50"/>
      <c r="E29" s="183"/>
      <c r="F29" s="183"/>
      <c r="G29" s="17"/>
      <c r="H29" s="183"/>
      <c r="I29" s="183"/>
      <c r="J29" s="18"/>
      <c r="K29" s="183"/>
      <c r="L29" s="183"/>
      <c r="M29" s="19">
        <f t="shared" si="0"/>
        <v>0</v>
      </c>
      <c r="N29" s="174">
        <f t="shared" si="0"/>
        <v>0</v>
      </c>
      <c r="O29" s="175"/>
      <c r="Q29" s="53"/>
      <c r="R29" s="183"/>
      <c r="S29" s="183"/>
      <c r="T29" s="17"/>
      <c r="U29" s="183"/>
      <c r="V29" s="183"/>
      <c r="W29" s="64">
        <f>Q29+T29</f>
        <v>0</v>
      </c>
      <c r="X29" s="174">
        <f t="shared" si="1"/>
        <v>0</v>
      </c>
      <c r="Y29" s="175"/>
    </row>
    <row r="30" spans="2:26" s="13" customFormat="1" ht="17.25" customHeight="1">
      <c r="B30" s="146" t="s">
        <v>8</v>
      </c>
      <c r="C30" s="147"/>
      <c r="D30" s="198"/>
      <c r="E30" s="194">
        <f>SUM(E15:F29)</f>
        <v>0</v>
      </c>
      <c r="F30" s="195"/>
      <c r="G30" s="200"/>
      <c r="H30" s="194">
        <f>SUM(H15:I29)</f>
        <v>0</v>
      </c>
      <c r="I30" s="195"/>
      <c r="J30" s="200"/>
      <c r="K30" s="194">
        <f>SUM(K15:L29)</f>
        <v>0</v>
      </c>
      <c r="L30" s="195"/>
      <c r="M30" s="12" t="s">
        <v>73</v>
      </c>
      <c r="N30" s="184">
        <f>SUM(N15:O29)</f>
        <v>0</v>
      </c>
      <c r="O30" s="185"/>
      <c r="Q30" s="198"/>
      <c r="R30" s="194">
        <f>SUM(R15:S29)</f>
        <v>0</v>
      </c>
      <c r="S30" s="195"/>
      <c r="T30" s="200"/>
      <c r="U30" s="194">
        <f>SUM(U15:V29)</f>
        <v>0</v>
      </c>
      <c r="V30" s="195"/>
      <c r="W30" s="12" t="s">
        <v>73</v>
      </c>
      <c r="X30" s="184">
        <f>SUM(X15:Y29)</f>
        <v>0</v>
      </c>
      <c r="Y30" s="185"/>
    </row>
    <row r="31" spans="2:26" s="13" customFormat="1" ht="17.25" customHeight="1" thickBot="1">
      <c r="B31" s="202"/>
      <c r="C31" s="203"/>
      <c r="D31" s="199"/>
      <c r="E31" s="196"/>
      <c r="F31" s="197"/>
      <c r="G31" s="201"/>
      <c r="H31" s="196"/>
      <c r="I31" s="197"/>
      <c r="J31" s="201"/>
      <c r="K31" s="196"/>
      <c r="L31" s="197"/>
      <c r="M31" s="51">
        <f>ROUNDDOWN(SUM(M15:M26)/12,0)</f>
        <v>0</v>
      </c>
      <c r="N31" s="186">
        <f>ROUNDDOWN(N30,-3)/1000</f>
        <v>0</v>
      </c>
      <c r="O31" s="187"/>
      <c r="Q31" s="199"/>
      <c r="R31" s="196"/>
      <c r="S31" s="197"/>
      <c r="T31" s="201"/>
      <c r="U31" s="196"/>
      <c r="V31" s="197"/>
      <c r="W31" s="51">
        <f>ROUNDDOWN(SUM(W15:W26)/12,0)</f>
        <v>0</v>
      </c>
      <c r="X31" s="186">
        <f>ROUNDDOWN(X30,-3)/1000</f>
        <v>0</v>
      </c>
      <c r="Y31" s="187"/>
    </row>
    <row r="32" spans="2:26" s="13" customFormat="1" ht="17.25" customHeight="1" thickBot="1">
      <c r="B32" s="30" t="s">
        <v>19</v>
      </c>
      <c r="C32" s="188" t="s">
        <v>2</v>
      </c>
      <c r="D32" s="189"/>
      <c r="E32" s="190"/>
      <c r="F32" s="44" t="s">
        <v>89</v>
      </c>
      <c r="G32" s="20" t="s">
        <v>67</v>
      </c>
      <c r="H32" s="146" t="s">
        <v>50</v>
      </c>
      <c r="I32" s="191"/>
      <c r="J32" s="45" t="s">
        <v>1</v>
      </c>
      <c r="K32" s="192" t="s">
        <v>2</v>
      </c>
      <c r="L32" s="189"/>
      <c r="M32" s="190"/>
      <c r="N32" s="44" t="s">
        <v>89</v>
      </c>
      <c r="O32" s="20" t="s">
        <v>67</v>
      </c>
      <c r="P32" s="193" t="s">
        <v>50</v>
      </c>
      <c r="Q32" s="191"/>
      <c r="R32" s="23"/>
      <c r="S32" s="137" t="s">
        <v>9</v>
      </c>
      <c r="T32" s="137"/>
      <c r="U32" s="137"/>
      <c r="V32" s="137"/>
      <c r="W32" s="137"/>
      <c r="X32" s="137"/>
      <c r="Y32" s="137"/>
      <c r="Z32" s="137"/>
    </row>
    <row r="33" spans="2:26" s="13" customFormat="1" ht="17.25" customHeight="1">
      <c r="B33" s="24" t="s">
        <v>20</v>
      </c>
      <c r="C33" s="204"/>
      <c r="D33" s="205"/>
      <c r="E33" s="206"/>
      <c r="F33" s="11"/>
      <c r="G33" s="55"/>
      <c r="H33" s="25"/>
      <c r="I33" s="26" t="s">
        <v>69</v>
      </c>
      <c r="J33" s="6" t="s">
        <v>27</v>
      </c>
      <c r="K33" s="204"/>
      <c r="L33" s="205"/>
      <c r="M33" s="206"/>
      <c r="N33" s="11"/>
      <c r="O33" s="55"/>
      <c r="P33" s="25"/>
      <c r="Q33" s="26" t="s">
        <v>69</v>
      </c>
      <c r="R33" s="23"/>
      <c r="T33" s="14" t="s">
        <v>23</v>
      </c>
      <c r="U33" s="63"/>
      <c r="V33" s="63"/>
      <c r="W33" s="63"/>
      <c r="X33" s="31"/>
      <c r="Z33" s="31"/>
    </row>
    <row r="34" spans="2:26" s="13" customFormat="1" ht="17.25" customHeight="1">
      <c r="B34" s="27" t="s">
        <v>24</v>
      </c>
      <c r="C34" s="204"/>
      <c r="D34" s="205"/>
      <c r="E34" s="206"/>
      <c r="F34" s="11"/>
      <c r="G34" s="55"/>
      <c r="H34" s="28"/>
      <c r="I34" s="26" t="s">
        <v>69</v>
      </c>
      <c r="J34" s="6" t="s">
        <v>28</v>
      </c>
      <c r="K34" s="204"/>
      <c r="L34" s="205"/>
      <c r="M34" s="206"/>
      <c r="N34" s="11"/>
      <c r="O34" s="55"/>
      <c r="P34" s="28"/>
      <c r="Q34" s="26" t="s">
        <v>69</v>
      </c>
      <c r="R34" s="23"/>
      <c r="S34" s="207" t="s">
        <v>71</v>
      </c>
      <c r="T34" s="207"/>
      <c r="U34" s="208">
        <f>D6</f>
        <v>0</v>
      </c>
      <c r="V34" s="208"/>
      <c r="W34" s="208"/>
      <c r="X34" s="208"/>
      <c r="Y34" s="208"/>
      <c r="Z34" s="208"/>
    </row>
    <row r="35" spans="2:26" s="13" customFormat="1" ht="17.25" customHeight="1" thickBot="1">
      <c r="B35" s="27" t="s">
        <v>25</v>
      </c>
      <c r="C35" s="204"/>
      <c r="D35" s="205"/>
      <c r="E35" s="206"/>
      <c r="F35" s="11"/>
      <c r="G35" s="56"/>
      <c r="H35" s="29"/>
      <c r="I35" s="26" t="s">
        <v>69</v>
      </c>
      <c r="J35" s="6" t="s">
        <v>29</v>
      </c>
      <c r="K35" s="204"/>
      <c r="L35" s="205"/>
      <c r="M35" s="206"/>
      <c r="N35" s="11"/>
      <c r="O35" s="56"/>
      <c r="P35" s="29"/>
      <c r="Q35" s="26" t="s">
        <v>69</v>
      </c>
      <c r="R35" s="23"/>
      <c r="S35" s="207" t="s">
        <v>70</v>
      </c>
      <c r="T35" s="207"/>
      <c r="U35" s="208">
        <f>D8</f>
        <v>0</v>
      </c>
      <c r="V35" s="208"/>
      <c r="W35" s="208"/>
      <c r="X35" s="208"/>
      <c r="Y35" s="208"/>
      <c r="Z35" s="208"/>
    </row>
    <row r="36" spans="2:26" ht="3" customHeight="1"/>
  </sheetData>
  <sheetProtection sheet="1" objects="1" scenarios="1" selectLockedCells="1" autoFilter="0" pivotTables="0"/>
  <mergeCells count="198">
    <mergeCell ref="C35:E35"/>
    <mergeCell ref="K35:M35"/>
    <mergeCell ref="S35:T35"/>
    <mergeCell ref="U35:Z35"/>
    <mergeCell ref="C33:E33"/>
    <mergeCell ref="K33:M33"/>
    <mergeCell ref="C34:E34"/>
    <mergeCell ref="K34:M34"/>
    <mergeCell ref="S34:T34"/>
    <mergeCell ref="U34:Z34"/>
    <mergeCell ref="X30:Y30"/>
    <mergeCell ref="N31:O31"/>
    <mergeCell ref="X31:Y31"/>
    <mergeCell ref="C32:E32"/>
    <mergeCell ref="H32:I32"/>
    <mergeCell ref="K32:M32"/>
    <mergeCell ref="P32:Q32"/>
    <mergeCell ref="S32:Z32"/>
    <mergeCell ref="K30:L31"/>
    <mergeCell ref="N30:O30"/>
    <mergeCell ref="Q30:Q31"/>
    <mergeCell ref="R30:S31"/>
    <mergeCell ref="T30:T31"/>
    <mergeCell ref="U30:V31"/>
    <mergeCell ref="B30:C31"/>
    <mergeCell ref="D30:D31"/>
    <mergeCell ref="E30:F31"/>
    <mergeCell ref="G30:G31"/>
    <mergeCell ref="H30:I31"/>
    <mergeCell ref="J30:J31"/>
    <mergeCell ref="X28:Y28"/>
    <mergeCell ref="E29:F29"/>
    <mergeCell ref="H29:I29"/>
    <mergeCell ref="K29:L29"/>
    <mergeCell ref="N29:O29"/>
    <mergeCell ref="R29:S29"/>
    <mergeCell ref="U29:V29"/>
    <mergeCell ref="X29:Y29"/>
    <mergeCell ref="E28:F28"/>
    <mergeCell ref="H28:I28"/>
    <mergeCell ref="K28:L28"/>
    <mergeCell ref="N28:O28"/>
    <mergeCell ref="R28:S28"/>
    <mergeCell ref="U28:V28"/>
    <mergeCell ref="X26:Y26"/>
    <mergeCell ref="E27:F27"/>
    <mergeCell ref="H27:I27"/>
    <mergeCell ref="K27:L27"/>
    <mergeCell ref="N27:O27"/>
    <mergeCell ref="R27:S27"/>
    <mergeCell ref="U27:V27"/>
    <mergeCell ref="X27:Y27"/>
    <mergeCell ref="E26:F26"/>
    <mergeCell ref="H26:I26"/>
    <mergeCell ref="K26:L26"/>
    <mergeCell ref="N26:O26"/>
    <mergeCell ref="R26:S26"/>
    <mergeCell ref="U26:V26"/>
    <mergeCell ref="H22:I22"/>
    <mergeCell ref="K22:L22"/>
    <mergeCell ref="N22:O22"/>
    <mergeCell ref="R22:S22"/>
    <mergeCell ref="U22:V22"/>
    <mergeCell ref="X24:Y24"/>
    <mergeCell ref="E25:F25"/>
    <mergeCell ref="H25:I25"/>
    <mergeCell ref="K25:L25"/>
    <mergeCell ref="N25:O25"/>
    <mergeCell ref="R25:S25"/>
    <mergeCell ref="U25:V25"/>
    <mergeCell ref="X25:Y25"/>
    <mergeCell ref="E24:F24"/>
    <mergeCell ref="H24:I24"/>
    <mergeCell ref="K24:L24"/>
    <mergeCell ref="N24:O24"/>
    <mergeCell ref="R24:S24"/>
    <mergeCell ref="U24:V24"/>
    <mergeCell ref="E20:F20"/>
    <mergeCell ref="H20:I20"/>
    <mergeCell ref="K20:L20"/>
    <mergeCell ref="N20:O20"/>
    <mergeCell ref="R20:S20"/>
    <mergeCell ref="U20:V20"/>
    <mergeCell ref="X20:Y20"/>
    <mergeCell ref="Z20:Z26"/>
    <mergeCell ref="E21:F21"/>
    <mergeCell ref="H21:I21"/>
    <mergeCell ref="K21:L21"/>
    <mergeCell ref="N21:O21"/>
    <mergeCell ref="R21:S21"/>
    <mergeCell ref="U21:V21"/>
    <mergeCell ref="X21:Y21"/>
    <mergeCell ref="X22:Y22"/>
    <mergeCell ref="E23:F23"/>
    <mergeCell ref="H23:I23"/>
    <mergeCell ref="K23:L23"/>
    <mergeCell ref="N23:O23"/>
    <mergeCell ref="R23:S23"/>
    <mergeCell ref="U23:V23"/>
    <mergeCell ref="X23:Y23"/>
    <mergeCell ref="E22:F22"/>
    <mergeCell ref="Z17:Z19"/>
    <mergeCell ref="E18:F18"/>
    <mergeCell ref="H18:I18"/>
    <mergeCell ref="K18:L18"/>
    <mergeCell ref="N18:O18"/>
    <mergeCell ref="R18:S18"/>
    <mergeCell ref="U18:V18"/>
    <mergeCell ref="X18:Y18"/>
    <mergeCell ref="E19:F19"/>
    <mergeCell ref="H19:I19"/>
    <mergeCell ref="K19:L19"/>
    <mergeCell ref="N19:O19"/>
    <mergeCell ref="R19:S19"/>
    <mergeCell ref="U19:V19"/>
    <mergeCell ref="X19:Y19"/>
    <mergeCell ref="E15:F15"/>
    <mergeCell ref="H15:I15"/>
    <mergeCell ref="K15:L15"/>
    <mergeCell ref="N15:O15"/>
    <mergeCell ref="R15:S15"/>
    <mergeCell ref="U15:V15"/>
    <mergeCell ref="X15:Y15"/>
    <mergeCell ref="X16:Y16"/>
    <mergeCell ref="E17:F17"/>
    <mergeCell ref="H17:I17"/>
    <mergeCell ref="K17:L17"/>
    <mergeCell ref="N17:O17"/>
    <mergeCell ref="R17:S17"/>
    <mergeCell ref="U17:V17"/>
    <mergeCell ref="X17:Y17"/>
    <mergeCell ref="E16:F16"/>
    <mergeCell ref="H16:I16"/>
    <mergeCell ref="K16:L16"/>
    <mergeCell ref="N16:O16"/>
    <mergeCell ref="R16:S16"/>
    <mergeCell ref="U16:V16"/>
    <mergeCell ref="B14:C14"/>
    <mergeCell ref="E14:F14"/>
    <mergeCell ref="H14:I14"/>
    <mergeCell ref="K14:L14"/>
    <mergeCell ref="N14:O14"/>
    <mergeCell ref="R14:S14"/>
    <mergeCell ref="W12:Y12"/>
    <mergeCell ref="D13:F13"/>
    <mergeCell ref="G13:I13"/>
    <mergeCell ref="J13:L13"/>
    <mergeCell ref="M13:O13"/>
    <mergeCell ref="Q13:S13"/>
    <mergeCell ref="T13:V13"/>
    <mergeCell ref="W13:Y13"/>
    <mergeCell ref="D12:F12"/>
    <mergeCell ref="G12:I12"/>
    <mergeCell ref="J12:L12"/>
    <mergeCell ref="M12:O12"/>
    <mergeCell ref="Q12:S12"/>
    <mergeCell ref="T12:V12"/>
    <mergeCell ref="U14:V14"/>
    <mergeCell ref="X14:Y14"/>
    <mergeCell ref="C10:D10"/>
    <mergeCell ref="E10:J10"/>
    <mergeCell ref="K10:O10"/>
    <mergeCell ref="B11:C11"/>
    <mergeCell ref="D11:O11"/>
    <mergeCell ref="Q11:Y11"/>
    <mergeCell ref="B8:C9"/>
    <mergeCell ref="D8:J9"/>
    <mergeCell ref="K8:O8"/>
    <mergeCell ref="Q8:S8"/>
    <mergeCell ref="W8:Z8"/>
    <mergeCell ref="Q9:S9"/>
    <mergeCell ref="B6:C7"/>
    <mergeCell ref="D6:J7"/>
    <mergeCell ref="K6:M6"/>
    <mergeCell ref="T6:V6"/>
    <mergeCell ref="X6:Z6"/>
    <mergeCell ref="K7:O7"/>
    <mergeCell ref="Q7:S7"/>
    <mergeCell ref="X7:Z7"/>
    <mergeCell ref="K4:L4"/>
    <mergeCell ref="M4:N4"/>
    <mergeCell ref="R4:S4"/>
    <mergeCell ref="W4:Z4"/>
    <mergeCell ref="D5:J5"/>
    <mergeCell ref="K5:L5"/>
    <mergeCell ref="Q5:S6"/>
    <mergeCell ref="T5:V5"/>
    <mergeCell ref="W5:Z5"/>
    <mergeCell ref="B2:D2"/>
    <mergeCell ref="I2:T2"/>
    <mergeCell ref="W2:Z2"/>
    <mergeCell ref="B3:C5"/>
    <mergeCell ref="E3:J3"/>
    <mergeCell ref="K3:L3"/>
    <mergeCell ref="Q3:S3"/>
    <mergeCell ref="T3:V3"/>
    <mergeCell ref="W3:Z3"/>
    <mergeCell ref="D4:J4"/>
  </mergeCells>
  <phoneticPr fontId="2"/>
  <conditionalFormatting sqref="Q8:S8">
    <cfRule type="containsText" dxfId="14" priority="8" operator="containsText" text="①．一括納付">
      <formula>NOT(ISERROR(SEARCH("①．一括納付",Q8)))</formula>
    </cfRule>
  </conditionalFormatting>
  <conditionalFormatting sqref="Q9:S9">
    <cfRule type="containsText" dxfId="13" priority="7" operator="containsText" text="②．分納(３回)">
      <formula>NOT(ISERROR(SEARCH("②．分納(３回)",Q9)))</formula>
    </cfRule>
  </conditionalFormatting>
  <conditionalFormatting sqref="T5:V5">
    <cfRule type="containsText" dxfId="12" priority="6" operator="containsText" text="①．該当する">
      <formula>NOT(ISERROR(SEARCH("①．該当する",T5)))</formula>
    </cfRule>
  </conditionalFormatting>
  <conditionalFormatting sqref="T6:V6">
    <cfRule type="containsText" dxfId="11" priority="5" operator="containsText" text="②．該当しない">
      <formula>NOT(ISERROR(SEARCH("②．該当しない",T6)))</formula>
    </cfRule>
  </conditionalFormatting>
  <conditionalFormatting sqref="W4:Z4">
    <cfRule type="containsText" dxfId="10" priority="4" operator="containsText" text="①．前年度と同額">
      <formula>NOT(ISERROR(SEARCH("①．前年度と同額",W4)))</formula>
    </cfRule>
  </conditionalFormatting>
  <conditionalFormatting sqref="W5:Z5">
    <cfRule type="containsText" dxfId="9" priority="3" operator="containsText" text="②．前年度と変わる">
      <formula>NOT(ISERROR(SEARCH("②．前年度と変わる",W5)))</formula>
    </cfRule>
  </conditionalFormatting>
  <conditionalFormatting sqref="W8:Z8">
    <cfRule type="containsText" dxfId="8" priority="2" operator="containsText" text="③．委託解除年月日">
      <formula>NOT(ISERROR(SEARCH("③．委託解除年月日",W8)))</formula>
    </cfRule>
  </conditionalFormatting>
  <conditionalFormatting sqref="U34:Z35">
    <cfRule type="cellIs" dxfId="7" priority="1" operator="equal">
      <formula>0</formula>
    </cfRule>
  </conditionalFormatting>
  <dataValidations count="7">
    <dataValidation type="list" allowBlank="1" showInputMessage="1" showErrorMessage="1" sqref="T5:V5">
      <formula1>"１．該当する,①．該当する"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Q9:S9">
      <formula1>"２．分納(３回),②．分納(３回)"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AJ36"/>
  <sheetViews>
    <sheetView showGridLines="0" showRowColHeaders="0" view="pageBreakPreview" zoomScaleNormal="160" zoomScaleSheetLayoutView="100" workbookViewId="0">
      <selection activeCell="W27" sqref="W27"/>
    </sheetView>
  </sheetViews>
  <sheetFormatPr defaultColWidth="6.75" defaultRowHeight="17.25" customHeight="1"/>
  <cols>
    <col min="1" max="1" width="0.75" style="2" customWidth="1"/>
    <col min="2" max="2" width="3.75" style="2" customWidth="1"/>
    <col min="3" max="26" width="5.75" style="2" customWidth="1"/>
    <col min="27" max="27" width="0.75" style="2" customWidth="1"/>
    <col min="28" max="28" width="6.75" style="61"/>
    <col min="29" max="36" width="6.75" style="62"/>
    <col min="37" max="16384" width="6.75" style="61"/>
  </cols>
  <sheetData>
    <row r="1" spans="1:27" ht="3" customHeight="1"/>
    <row r="2" spans="1:27" ht="17.25" customHeight="1">
      <c r="B2" s="65" t="s">
        <v>42</v>
      </c>
      <c r="C2" s="65"/>
      <c r="D2" s="65"/>
      <c r="G2" s="54"/>
      <c r="H2" s="54"/>
      <c r="I2" s="66" t="s">
        <v>88</v>
      </c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W2" s="67"/>
      <c r="X2" s="67"/>
      <c r="Y2" s="67"/>
      <c r="Z2" s="67"/>
    </row>
    <row r="3" spans="1:27" ht="17.25" customHeight="1">
      <c r="B3" s="68" t="s">
        <v>26</v>
      </c>
      <c r="C3" s="69"/>
      <c r="D3" s="8" t="s">
        <v>11</v>
      </c>
      <c r="E3" s="74" t="s">
        <v>91</v>
      </c>
      <c r="F3" s="74"/>
      <c r="G3" s="74"/>
      <c r="H3" s="74"/>
      <c r="I3" s="74"/>
      <c r="J3" s="75"/>
      <c r="K3" s="76" t="s">
        <v>5</v>
      </c>
      <c r="L3" s="77"/>
      <c r="Q3" s="78" t="s">
        <v>48</v>
      </c>
      <c r="R3" s="79"/>
      <c r="S3" s="80"/>
      <c r="T3" s="78" t="s">
        <v>47</v>
      </c>
      <c r="U3" s="79"/>
      <c r="V3" s="80"/>
      <c r="W3" s="78" t="s">
        <v>46</v>
      </c>
      <c r="X3" s="79"/>
      <c r="Y3" s="79"/>
      <c r="Z3" s="80"/>
    </row>
    <row r="4" spans="1:27" ht="17.25" customHeight="1">
      <c r="B4" s="70"/>
      <c r="C4" s="71"/>
      <c r="D4" s="81" t="s">
        <v>90</v>
      </c>
      <c r="E4" s="81"/>
      <c r="F4" s="81"/>
      <c r="G4" s="81"/>
      <c r="H4" s="81"/>
      <c r="I4" s="81"/>
      <c r="J4" s="82"/>
      <c r="K4" s="102" t="s">
        <v>83</v>
      </c>
      <c r="L4" s="103"/>
      <c r="M4" s="104" t="s">
        <v>81</v>
      </c>
      <c r="N4" s="104"/>
      <c r="O4" s="37" t="s">
        <v>82</v>
      </c>
      <c r="P4" s="30" t="s">
        <v>6</v>
      </c>
      <c r="Q4" s="32"/>
      <c r="R4" s="105"/>
      <c r="S4" s="106"/>
      <c r="T4" s="32"/>
      <c r="U4" s="33"/>
      <c r="V4" s="3" t="s">
        <v>44</v>
      </c>
      <c r="W4" s="107" t="s">
        <v>32</v>
      </c>
      <c r="X4" s="108"/>
      <c r="Y4" s="108"/>
      <c r="Z4" s="109"/>
    </row>
    <row r="5" spans="1:27" ht="17.25" customHeight="1">
      <c r="B5" s="72"/>
      <c r="C5" s="73"/>
      <c r="D5" s="110"/>
      <c r="E5" s="110"/>
      <c r="F5" s="110"/>
      <c r="G5" s="110"/>
      <c r="H5" s="110"/>
      <c r="I5" s="110"/>
      <c r="J5" s="111"/>
      <c r="K5" s="112">
        <v>34305</v>
      </c>
      <c r="L5" s="113"/>
      <c r="M5" s="38">
        <v>938</v>
      </c>
      <c r="N5" s="57">
        <v>230</v>
      </c>
      <c r="O5" s="58">
        <v>2</v>
      </c>
      <c r="P5" s="10"/>
      <c r="Q5" s="114"/>
      <c r="R5" s="115"/>
      <c r="S5" s="116"/>
      <c r="T5" s="107" t="s">
        <v>38</v>
      </c>
      <c r="U5" s="108"/>
      <c r="V5" s="108"/>
      <c r="W5" s="107" t="s">
        <v>41</v>
      </c>
      <c r="X5" s="108"/>
      <c r="Y5" s="108"/>
      <c r="Z5" s="109"/>
    </row>
    <row r="6" spans="1:27" ht="17.25" customHeight="1">
      <c r="B6" s="83" t="s">
        <v>17</v>
      </c>
      <c r="C6" s="84"/>
      <c r="D6" s="85" t="s">
        <v>92</v>
      </c>
      <c r="E6" s="85"/>
      <c r="F6" s="85"/>
      <c r="G6" s="85"/>
      <c r="H6" s="85"/>
      <c r="I6" s="85"/>
      <c r="J6" s="86"/>
      <c r="K6" s="89" t="s">
        <v>7</v>
      </c>
      <c r="L6" s="90"/>
      <c r="M6" s="90"/>
      <c r="Q6" s="117"/>
      <c r="R6" s="118"/>
      <c r="S6" s="119"/>
      <c r="T6" s="91" t="s">
        <v>40</v>
      </c>
      <c r="U6" s="92"/>
      <c r="V6" s="92"/>
      <c r="W6" s="32" t="s">
        <v>30</v>
      </c>
      <c r="X6" s="93"/>
      <c r="Y6" s="94"/>
      <c r="Z6" s="95"/>
    </row>
    <row r="7" spans="1:27" ht="17.25" customHeight="1">
      <c r="B7" s="72"/>
      <c r="C7" s="73"/>
      <c r="D7" s="87"/>
      <c r="E7" s="87"/>
      <c r="F7" s="87"/>
      <c r="G7" s="87"/>
      <c r="H7" s="87"/>
      <c r="I7" s="87"/>
      <c r="J7" s="88"/>
      <c r="K7" s="96"/>
      <c r="L7" s="97"/>
      <c r="M7" s="97"/>
      <c r="N7" s="97"/>
      <c r="O7" s="98"/>
      <c r="Q7" s="78" t="s">
        <v>49</v>
      </c>
      <c r="R7" s="79"/>
      <c r="S7" s="80"/>
      <c r="T7" s="34"/>
      <c r="U7" s="34"/>
      <c r="V7" s="34"/>
      <c r="W7" s="32" t="s">
        <v>31</v>
      </c>
      <c r="X7" s="99"/>
      <c r="Y7" s="100"/>
      <c r="Z7" s="101"/>
    </row>
    <row r="8" spans="1:27" ht="17.25" customHeight="1">
      <c r="B8" s="70" t="s">
        <v>4</v>
      </c>
      <c r="C8" s="71"/>
      <c r="D8" s="129" t="s">
        <v>93</v>
      </c>
      <c r="E8" s="129"/>
      <c r="F8" s="129"/>
      <c r="G8" s="129"/>
      <c r="H8" s="129"/>
      <c r="I8" s="129"/>
      <c r="J8" s="130"/>
      <c r="K8" s="133" t="s">
        <v>84</v>
      </c>
      <c r="L8" s="134"/>
      <c r="M8" s="134"/>
      <c r="N8" s="134"/>
      <c r="O8" s="134"/>
      <c r="Q8" s="107" t="s">
        <v>35</v>
      </c>
      <c r="R8" s="108"/>
      <c r="S8" s="109"/>
      <c r="T8" s="1"/>
      <c r="U8" s="1"/>
      <c r="V8" s="1"/>
      <c r="W8" s="107" t="s">
        <v>34</v>
      </c>
      <c r="X8" s="108"/>
      <c r="Y8" s="108"/>
      <c r="Z8" s="109"/>
    </row>
    <row r="9" spans="1:27" ht="17.25" customHeight="1">
      <c r="B9" s="127"/>
      <c r="C9" s="128"/>
      <c r="D9" s="131"/>
      <c r="E9" s="131"/>
      <c r="F9" s="131"/>
      <c r="G9" s="131"/>
      <c r="H9" s="131"/>
      <c r="I9" s="131"/>
      <c r="J9" s="132"/>
      <c r="K9" s="39"/>
      <c r="O9" s="40"/>
      <c r="Q9" s="91" t="s">
        <v>37</v>
      </c>
      <c r="R9" s="92"/>
      <c r="S9" s="135"/>
      <c r="T9" s="1"/>
      <c r="U9" s="1"/>
      <c r="V9" s="1"/>
      <c r="W9" s="35"/>
      <c r="X9" s="5"/>
      <c r="Y9" s="4"/>
      <c r="Z9" s="36"/>
    </row>
    <row r="10" spans="1:27" ht="17.25" customHeight="1">
      <c r="B10" s="9"/>
      <c r="C10" s="69" t="s">
        <v>63</v>
      </c>
      <c r="D10" s="69"/>
      <c r="E10" s="120" t="s">
        <v>43</v>
      </c>
      <c r="F10" s="120"/>
      <c r="G10" s="120"/>
      <c r="H10" s="120"/>
      <c r="I10" s="120"/>
      <c r="J10" s="120"/>
      <c r="K10" s="121" t="s">
        <v>85</v>
      </c>
      <c r="L10" s="121"/>
      <c r="M10" s="121"/>
      <c r="N10" s="121"/>
      <c r="O10" s="121"/>
      <c r="R10" s="60"/>
      <c r="S10" s="60"/>
      <c r="T10" s="60"/>
      <c r="Z10" s="7"/>
    </row>
    <row r="11" spans="1:27" ht="17.25" customHeight="1">
      <c r="A11" s="13"/>
      <c r="B11" s="122" t="s">
        <v>13</v>
      </c>
      <c r="C11" s="123"/>
      <c r="D11" s="124" t="s">
        <v>86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6"/>
      <c r="P11" s="13"/>
      <c r="Q11" s="124" t="s">
        <v>87</v>
      </c>
      <c r="R11" s="125"/>
      <c r="S11" s="125"/>
      <c r="T11" s="125"/>
      <c r="U11" s="125"/>
      <c r="V11" s="125"/>
      <c r="W11" s="125"/>
      <c r="X11" s="125"/>
      <c r="Y11" s="126"/>
      <c r="Z11" s="13"/>
      <c r="AA11" s="13"/>
    </row>
    <row r="12" spans="1:27" ht="17.25" customHeight="1">
      <c r="A12" s="13"/>
      <c r="B12" s="23"/>
      <c r="C12" s="15"/>
      <c r="D12" s="158" t="s">
        <v>65</v>
      </c>
      <c r="E12" s="159"/>
      <c r="F12" s="159"/>
      <c r="G12" s="160" t="s">
        <v>66</v>
      </c>
      <c r="H12" s="161"/>
      <c r="I12" s="162"/>
      <c r="J12" s="163" t="s">
        <v>64</v>
      </c>
      <c r="K12" s="159"/>
      <c r="L12" s="164"/>
      <c r="M12" s="165" t="s">
        <v>72</v>
      </c>
      <c r="N12" s="165"/>
      <c r="O12" s="166"/>
      <c r="P12" s="13"/>
      <c r="Q12" s="167" t="s">
        <v>77</v>
      </c>
      <c r="R12" s="168"/>
      <c r="S12" s="168"/>
      <c r="T12" s="169" t="s">
        <v>76</v>
      </c>
      <c r="U12" s="170"/>
      <c r="V12" s="171"/>
      <c r="W12" s="144" t="s">
        <v>75</v>
      </c>
      <c r="X12" s="144"/>
      <c r="Y12" s="145"/>
      <c r="Z12" s="13"/>
      <c r="AA12" s="13"/>
    </row>
    <row r="13" spans="1:27" ht="17.25" customHeight="1" thickBot="1">
      <c r="A13" s="13"/>
      <c r="B13" s="23"/>
      <c r="C13" s="15"/>
      <c r="D13" s="146"/>
      <c r="E13" s="147"/>
      <c r="F13" s="147"/>
      <c r="G13" s="148" t="s">
        <v>80</v>
      </c>
      <c r="H13" s="149"/>
      <c r="I13" s="150"/>
      <c r="J13" s="151" t="s">
        <v>3</v>
      </c>
      <c r="K13" s="152"/>
      <c r="L13" s="153"/>
      <c r="M13" s="153" t="s">
        <v>21</v>
      </c>
      <c r="N13" s="154"/>
      <c r="O13" s="155"/>
      <c r="P13" s="21"/>
      <c r="Q13" s="156" t="s">
        <v>74</v>
      </c>
      <c r="R13" s="149"/>
      <c r="S13" s="149"/>
      <c r="T13" s="148" t="s">
        <v>22</v>
      </c>
      <c r="U13" s="149"/>
      <c r="V13" s="150"/>
      <c r="W13" s="152" t="s">
        <v>10</v>
      </c>
      <c r="X13" s="152"/>
      <c r="Y13" s="157"/>
      <c r="Z13" s="13"/>
      <c r="AA13" s="13"/>
    </row>
    <row r="14" spans="1:27" ht="17.25" customHeight="1">
      <c r="A14" s="13"/>
      <c r="B14" s="136" t="s">
        <v>12</v>
      </c>
      <c r="C14" s="137"/>
      <c r="D14" s="46" t="s">
        <v>0</v>
      </c>
      <c r="E14" s="138" t="s">
        <v>14</v>
      </c>
      <c r="F14" s="139"/>
      <c r="G14" s="47" t="s">
        <v>0</v>
      </c>
      <c r="H14" s="140" t="s">
        <v>18</v>
      </c>
      <c r="I14" s="141"/>
      <c r="J14" s="48" t="s">
        <v>0</v>
      </c>
      <c r="K14" s="140" t="s">
        <v>14</v>
      </c>
      <c r="L14" s="142"/>
      <c r="M14" s="49" t="s">
        <v>0</v>
      </c>
      <c r="N14" s="140" t="s">
        <v>14</v>
      </c>
      <c r="O14" s="143"/>
      <c r="P14" s="13"/>
      <c r="Q14" s="52" t="s">
        <v>0</v>
      </c>
      <c r="R14" s="140" t="s">
        <v>18</v>
      </c>
      <c r="S14" s="141"/>
      <c r="T14" s="48" t="s">
        <v>0</v>
      </c>
      <c r="U14" s="140" t="s">
        <v>14</v>
      </c>
      <c r="V14" s="142"/>
      <c r="W14" s="49" t="s">
        <v>0</v>
      </c>
      <c r="X14" s="140" t="s">
        <v>14</v>
      </c>
      <c r="Y14" s="143"/>
      <c r="Z14" s="13"/>
      <c r="AA14" s="13"/>
    </row>
    <row r="15" spans="1:27" ht="17.25" customHeight="1">
      <c r="A15" s="13"/>
      <c r="B15" s="22"/>
      <c r="C15" s="16" t="s">
        <v>51</v>
      </c>
      <c r="D15" s="50">
        <v>5</v>
      </c>
      <c r="E15" s="172">
        <v>600000</v>
      </c>
      <c r="F15" s="173"/>
      <c r="G15" s="17">
        <v>1</v>
      </c>
      <c r="H15" s="172">
        <v>400000</v>
      </c>
      <c r="I15" s="173"/>
      <c r="J15" s="18">
        <v>2</v>
      </c>
      <c r="K15" s="172">
        <v>110000</v>
      </c>
      <c r="L15" s="173"/>
      <c r="M15" s="19">
        <f t="shared" ref="M15:M29" si="0">+D15+G15+J15</f>
        <v>8</v>
      </c>
      <c r="N15" s="174">
        <f t="shared" ref="N15:N29" si="1">+E15+H15+K15</f>
        <v>1110000</v>
      </c>
      <c r="O15" s="175"/>
      <c r="P15" s="13"/>
      <c r="Q15" s="53">
        <v>1</v>
      </c>
      <c r="R15" s="172">
        <v>600000</v>
      </c>
      <c r="S15" s="173"/>
      <c r="T15" s="18">
        <v>1</v>
      </c>
      <c r="U15" s="172">
        <v>400000</v>
      </c>
      <c r="V15" s="173"/>
      <c r="W15" s="19">
        <f>Q15+T15</f>
        <v>2</v>
      </c>
      <c r="X15" s="174">
        <f t="shared" ref="X15:X29" si="2">+O15+R15+U15</f>
        <v>1000000</v>
      </c>
      <c r="Y15" s="175"/>
      <c r="Z15" s="13"/>
      <c r="AA15" s="13"/>
    </row>
    <row r="16" spans="1:27" ht="17.25" customHeight="1">
      <c r="A16" s="13"/>
      <c r="B16" s="22"/>
      <c r="C16" s="16" t="s">
        <v>52</v>
      </c>
      <c r="D16" s="50">
        <v>5</v>
      </c>
      <c r="E16" s="172">
        <v>620000</v>
      </c>
      <c r="F16" s="173"/>
      <c r="G16" s="17">
        <v>1</v>
      </c>
      <c r="H16" s="176">
        <v>400000</v>
      </c>
      <c r="I16" s="177"/>
      <c r="J16" s="17">
        <v>1</v>
      </c>
      <c r="K16" s="172">
        <v>50000</v>
      </c>
      <c r="L16" s="173"/>
      <c r="M16" s="19">
        <f t="shared" si="0"/>
        <v>7</v>
      </c>
      <c r="N16" s="174">
        <f t="shared" si="1"/>
        <v>1070000</v>
      </c>
      <c r="O16" s="175"/>
      <c r="P16" s="13"/>
      <c r="Q16" s="53">
        <v>1</v>
      </c>
      <c r="R16" s="172">
        <v>620000</v>
      </c>
      <c r="S16" s="173"/>
      <c r="T16" s="17">
        <v>1</v>
      </c>
      <c r="U16" s="176">
        <v>400000</v>
      </c>
      <c r="V16" s="177"/>
      <c r="W16" s="19">
        <f>Q16+T16</f>
        <v>2</v>
      </c>
      <c r="X16" s="174">
        <f t="shared" si="2"/>
        <v>1020000</v>
      </c>
      <c r="Y16" s="175"/>
      <c r="Z16" s="13"/>
      <c r="AA16" s="13"/>
    </row>
    <row r="17" spans="1:27" ht="17.25" customHeight="1">
      <c r="A17" s="13"/>
      <c r="B17" s="22"/>
      <c r="C17" s="16" t="s">
        <v>53</v>
      </c>
      <c r="D17" s="50">
        <v>5</v>
      </c>
      <c r="E17" s="172">
        <v>620000</v>
      </c>
      <c r="F17" s="173"/>
      <c r="G17" s="17">
        <v>1</v>
      </c>
      <c r="H17" s="172">
        <v>400000</v>
      </c>
      <c r="I17" s="173"/>
      <c r="J17" s="17">
        <v>3</v>
      </c>
      <c r="K17" s="172">
        <v>140000</v>
      </c>
      <c r="L17" s="173"/>
      <c r="M17" s="19">
        <f t="shared" si="0"/>
        <v>9</v>
      </c>
      <c r="N17" s="174">
        <f t="shared" si="1"/>
        <v>1160000</v>
      </c>
      <c r="O17" s="175"/>
      <c r="P17" s="13"/>
      <c r="Q17" s="53">
        <v>1</v>
      </c>
      <c r="R17" s="172">
        <v>620000</v>
      </c>
      <c r="S17" s="173"/>
      <c r="T17" s="17">
        <v>1</v>
      </c>
      <c r="U17" s="172">
        <v>400000</v>
      </c>
      <c r="V17" s="173"/>
      <c r="W17" s="19">
        <f t="shared" ref="W17:W28" si="3">Q17+T17</f>
        <v>2</v>
      </c>
      <c r="X17" s="174">
        <f t="shared" si="2"/>
        <v>1020000</v>
      </c>
      <c r="Y17" s="175"/>
      <c r="Z17" s="178" t="s">
        <v>79</v>
      </c>
      <c r="AA17" s="13"/>
    </row>
    <row r="18" spans="1:27" ht="17.25" customHeight="1">
      <c r="A18" s="13"/>
      <c r="B18" s="22"/>
      <c r="C18" s="16" t="s">
        <v>54</v>
      </c>
      <c r="D18" s="50">
        <v>5</v>
      </c>
      <c r="E18" s="172">
        <v>700000</v>
      </c>
      <c r="F18" s="173"/>
      <c r="G18" s="17">
        <v>1</v>
      </c>
      <c r="H18" s="176">
        <v>400000</v>
      </c>
      <c r="I18" s="177"/>
      <c r="J18" s="17">
        <v>2</v>
      </c>
      <c r="K18" s="172">
        <v>100000</v>
      </c>
      <c r="L18" s="173"/>
      <c r="M18" s="19">
        <f t="shared" si="0"/>
        <v>8</v>
      </c>
      <c r="N18" s="174">
        <f t="shared" si="1"/>
        <v>1200000</v>
      </c>
      <c r="O18" s="175"/>
      <c r="P18" s="13"/>
      <c r="Q18" s="53">
        <v>1</v>
      </c>
      <c r="R18" s="172">
        <v>700000</v>
      </c>
      <c r="S18" s="173"/>
      <c r="T18" s="17">
        <v>1</v>
      </c>
      <c r="U18" s="176">
        <v>400000</v>
      </c>
      <c r="V18" s="177"/>
      <c r="W18" s="19">
        <f t="shared" si="3"/>
        <v>2</v>
      </c>
      <c r="X18" s="174">
        <f t="shared" si="2"/>
        <v>1100000</v>
      </c>
      <c r="Y18" s="175"/>
      <c r="Z18" s="178"/>
      <c r="AA18" s="13"/>
    </row>
    <row r="19" spans="1:27" ht="17.25" customHeight="1">
      <c r="A19" s="13"/>
      <c r="B19" s="22"/>
      <c r="C19" s="16" t="s">
        <v>55</v>
      </c>
      <c r="D19" s="50">
        <v>5</v>
      </c>
      <c r="E19" s="172">
        <v>600000</v>
      </c>
      <c r="F19" s="173"/>
      <c r="G19" s="17">
        <v>1</v>
      </c>
      <c r="H19" s="172">
        <v>400000</v>
      </c>
      <c r="I19" s="173"/>
      <c r="J19" s="17">
        <v>4</v>
      </c>
      <c r="K19" s="172">
        <v>200000</v>
      </c>
      <c r="L19" s="173"/>
      <c r="M19" s="19">
        <f t="shared" si="0"/>
        <v>10</v>
      </c>
      <c r="N19" s="174">
        <f t="shared" si="1"/>
        <v>1200000</v>
      </c>
      <c r="O19" s="175"/>
      <c r="P19" s="13"/>
      <c r="Q19" s="53">
        <v>1</v>
      </c>
      <c r="R19" s="172">
        <v>600000</v>
      </c>
      <c r="S19" s="173"/>
      <c r="T19" s="17">
        <v>1</v>
      </c>
      <c r="U19" s="172">
        <v>400000</v>
      </c>
      <c r="V19" s="173"/>
      <c r="W19" s="19">
        <f t="shared" si="3"/>
        <v>2</v>
      </c>
      <c r="X19" s="174">
        <f t="shared" si="2"/>
        <v>1000000</v>
      </c>
      <c r="Y19" s="175"/>
      <c r="Z19" s="179"/>
      <c r="AA19" s="13"/>
    </row>
    <row r="20" spans="1:27" ht="17.25" customHeight="1">
      <c r="A20" s="13"/>
      <c r="B20" s="22"/>
      <c r="C20" s="16" t="s">
        <v>56</v>
      </c>
      <c r="D20" s="50">
        <v>5</v>
      </c>
      <c r="E20" s="172">
        <v>650000</v>
      </c>
      <c r="F20" s="173"/>
      <c r="G20" s="17">
        <v>1</v>
      </c>
      <c r="H20" s="176">
        <v>400000</v>
      </c>
      <c r="I20" s="177"/>
      <c r="J20" s="17">
        <v>3</v>
      </c>
      <c r="K20" s="172">
        <v>150000</v>
      </c>
      <c r="L20" s="173"/>
      <c r="M20" s="19">
        <f t="shared" si="0"/>
        <v>9</v>
      </c>
      <c r="N20" s="174">
        <f t="shared" si="1"/>
        <v>1200000</v>
      </c>
      <c r="O20" s="175"/>
      <c r="P20" s="13"/>
      <c r="Q20" s="53">
        <v>1</v>
      </c>
      <c r="R20" s="172">
        <v>650000</v>
      </c>
      <c r="S20" s="173"/>
      <c r="T20" s="17">
        <v>1</v>
      </c>
      <c r="U20" s="176">
        <v>400000</v>
      </c>
      <c r="V20" s="177"/>
      <c r="W20" s="19">
        <f t="shared" si="3"/>
        <v>2</v>
      </c>
      <c r="X20" s="174">
        <f t="shared" si="2"/>
        <v>1050000</v>
      </c>
      <c r="Y20" s="175"/>
      <c r="Z20" s="180" t="s">
        <v>45</v>
      </c>
      <c r="AA20" s="13"/>
    </row>
    <row r="21" spans="1:27" ht="17.25" customHeight="1">
      <c r="A21" s="13"/>
      <c r="B21" s="22"/>
      <c r="C21" s="16" t="s">
        <v>57</v>
      </c>
      <c r="D21" s="50">
        <v>5</v>
      </c>
      <c r="E21" s="172">
        <v>630000</v>
      </c>
      <c r="F21" s="173"/>
      <c r="G21" s="17">
        <v>1</v>
      </c>
      <c r="H21" s="172">
        <v>400000</v>
      </c>
      <c r="I21" s="173"/>
      <c r="J21" s="17">
        <v>3</v>
      </c>
      <c r="K21" s="172">
        <v>130000</v>
      </c>
      <c r="L21" s="173"/>
      <c r="M21" s="19">
        <f t="shared" si="0"/>
        <v>9</v>
      </c>
      <c r="N21" s="174">
        <f t="shared" si="1"/>
        <v>1160000</v>
      </c>
      <c r="O21" s="175"/>
      <c r="P21" s="13"/>
      <c r="Q21" s="53">
        <v>1</v>
      </c>
      <c r="R21" s="172">
        <v>630000</v>
      </c>
      <c r="S21" s="173"/>
      <c r="T21" s="17">
        <v>1</v>
      </c>
      <c r="U21" s="172">
        <v>400000</v>
      </c>
      <c r="V21" s="173"/>
      <c r="W21" s="19">
        <f t="shared" si="3"/>
        <v>2</v>
      </c>
      <c r="X21" s="174">
        <f t="shared" si="2"/>
        <v>1030000</v>
      </c>
      <c r="Y21" s="175"/>
      <c r="Z21" s="181"/>
      <c r="AA21" s="13"/>
    </row>
    <row r="22" spans="1:27" ht="17.25" customHeight="1">
      <c r="A22" s="13"/>
      <c r="B22" s="22"/>
      <c r="C22" s="16" t="s">
        <v>58</v>
      </c>
      <c r="D22" s="50">
        <v>5</v>
      </c>
      <c r="E22" s="172">
        <v>650000</v>
      </c>
      <c r="F22" s="173"/>
      <c r="G22" s="17">
        <v>1</v>
      </c>
      <c r="H22" s="176">
        <v>400000</v>
      </c>
      <c r="I22" s="177"/>
      <c r="J22" s="17">
        <v>2</v>
      </c>
      <c r="K22" s="172">
        <v>80000</v>
      </c>
      <c r="L22" s="173"/>
      <c r="M22" s="19">
        <f t="shared" si="0"/>
        <v>8</v>
      </c>
      <c r="N22" s="174">
        <f t="shared" si="1"/>
        <v>1130000</v>
      </c>
      <c r="O22" s="175"/>
      <c r="P22" s="13"/>
      <c r="Q22" s="53">
        <v>1</v>
      </c>
      <c r="R22" s="172">
        <v>650000</v>
      </c>
      <c r="S22" s="173"/>
      <c r="T22" s="17">
        <v>1</v>
      </c>
      <c r="U22" s="176">
        <v>400000</v>
      </c>
      <c r="V22" s="177"/>
      <c r="W22" s="19">
        <f t="shared" si="3"/>
        <v>2</v>
      </c>
      <c r="X22" s="174">
        <f t="shared" si="2"/>
        <v>1050000</v>
      </c>
      <c r="Y22" s="175"/>
      <c r="Z22" s="181"/>
      <c r="AA22" s="13"/>
    </row>
    <row r="23" spans="1:27" ht="17.25" customHeight="1">
      <c r="A23" s="13"/>
      <c r="B23" s="22"/>
      <c r="C23" s="16" t="s">
        <v>59</v>
      </c>
      <c r="D23" s="50">
        <v>5</v>
      </c>
      <c r="E23" s="172">
        <v>630000</v>
      </c>
      <c r="F23" s="173"/>
      <c r="G23" s="17">
        <v>1</v>
      </c>
      <c r="H23" s="172">
        <v>400000</v>
      </c>
      <c r="I23" s="173"/>
      <c r="J23" s="17">
        <v>1</v>
      </c>
      <c r="K23" s="172">
        <v>70000</v>
      </c>
      <c r="L23" s="173"/>
      <c r="M23" s="19">
        <f t="shared" si="0"/>
        <v>7</v>
      </c>
      <c r="N23" s="174">
        <f t="shared" si="1"/>
        <v>1100000</v>
      </c>
      <c r="O23" s="175"/>
      <c r="P23" s="13"/>
      <c r="Q23" s="53">
        <v>1</v>
      </c>
      <c r="R23" s="172">
        <v>630000</v>
      </c>
      <c r="S23" s="173"/>
      <c r="T23" s="17">
        <v>1</v>
      </c>
      <c r="U23" s="172">
        <v>400000</v>
      </c>
      <c r="V23" s="173"/>
      <c r="W23" s="19">
        <f t="shared" si="3"/>
        <v>2</v>
      </c>
      <c r="X23" s="174">
        <f t="shared" si="2"/>
        <v>1030000</v>
      </c>
      <c r="Y23" s="175"/>
      <c r="Z23" s="181"/>
      <c r="AA23" s="13"/>
    </row>
    <row r="24" spans="1:27" ht="17.25" customHeight="1">
      <c r="A24" s="13"/>
      <c r="B24" s="22"/>
      <c r="C24" s="16" t="s">
        <v>60</v>
      </c>
      <c r="D24" s="50">
        <v>5</v>
      </c>
      <c r="E24" s="172">
        <v>600000</v>
      </c>
      <c r="F24" s="173"/>
      <c r="G24" s="17">
        <v>1</v>
      </c>
      <c r="H24" s="176">
        <v>400000</v>
      </c>
      <c r="I24" s="177"/>
      <c r="J24" s="17">
        <v>2</v>
      </c>
      <c r="K24" s="172">
        <v>130000</v>
      </c>
      <c r="L24" s="173"/>
      <c r="M24" s="19">
        <f t="shared" si="0"/>
        <v>8</v>
      </c>
      <c r="N24" s="174">
        <f t="shared" si="1"/>
        <v>1130000</v>
      </c>
      <c r="O24" s="175"/>
      <c r="P24" s="13"/>
      <c r="Q24" s="53">
        <v>1</v>
      </c>
      <c r="R24" s="172">
        <v>600000</v>
      </c>
      <c r="S24" s="173"/>
      <c r="T24" s="17">
        <v>1</v>
      </c>
      <c r="U24" s="176">
        <v>400000</v>
      </c>
      <c r="V24" s="177"/>
      <c r="W24" s="19">
        <f t="shared" si="3"/>
        <v>2</v>
      </c>
      <c r="X24" s="174">
        <f t="shared" si="2"/>
        <v>1000000</v>
      </c>
      <c r="Y24" s="175"/>
      <c r="Z24" s="181"/>
      <c r="AA24" s="13"/>
    </row>
    <row r="25" spans="1:27" ht="17.25" customHeight="1">
      <c r="A25" s="13"/>
      <c r="B25" s="22"/>
      <c r="C25" s="16" t="s">
        <v>61</v>
      </c>
      <c r="D25" s="50">
        <v>5</v>
      </c>
      <c r="E25" s="172">
        <v>620000</v>
      </c>
      <c r="F25" s="173"/>
      <c r="G25" s="17">
        <v>1</v>
      </c>
      <c r="H25" s="172">
        <v>400000</v>
      </c>
      <c r="I25" s="173"/>
      <c r="J25" s="17">
        <v>2</v>
      </c>
      <c r="K25" s="172">
        <v>110000</v>
      </c>
      <c r="L25" s="173"/>
      <c r="M25" s="19">
        <f t="shared" si="0"/>
        <v>8</v>
      </c>
      <c r="N25" s="174">
        <f t="shared" si="1"/>
        <v>1130000</v>
      </c>
      <c r="O25" s="175"/>
      <c r="P25" s="13"/>
      <c r="Q25" s="53">
        <v>1</v>
      </c>
      <c r="R25" s="172">
        <v>620000</v>
      </c>
      <c r="S25" s="173"/>
      <c r="T25" s="17">
        <v>1</v>
      </c>
      <c r="U25" s="172">
        <v>400000</v>
      </c>
      <c r="V25" s="173"/>
      <c r="W25" s="19">
        <f t="shared" si="3"/>
        <v>2</v>
      </c>
      <c r="X25" s="174">
        <f t="shared" si="2"/>
        <v>1020000</v>
      </c>
      <c r="Y25" s="175"/>
      <c r="Z25" s="181"/>
      <c r="AA25" s="13"/>
    </row>
    <row r="26" spans="1:27" ht="17.25" customHeight="1">
      <c r="A26" s="13"/>
      <c r="B26" s="22"/>
      <c r="C26" s="16" t="s">
        <v>62</v>
      </c>
      <c r="D26" s="50">
        <v>5</v>
      </c>
      <c r="E26" s="172">
        <v>650000</v>
      </c>
      <c r="F26" s="173"/>
      <c r="G26" s="17">
        <v>1</v>
      </c>
      <c r="H26" s="176">
        <v>400000</v>
      </c>
      <c r="I26" s="177"/>
      <c r="J26" s="17">
        <v>1</v>
      </c>
      <c r="K26" s="172">
        <v>80000</v>
      </c>
      <c r="L26" s="173"/>
      <c r="M26" s="19">
        <f t="shared" si="0"/>
        <v>7</v>
      </c>
      <c r="N26" s="174">
        <f t="shared" si="1"/>
        <v>1130000</v>
      </c>
      <c r="O26" s="175"/>
      <c r="P26" s="13"/>
      <c r="Q26" s="53">
        <v>1</v>
      </c>
      <c r="R26" s="172">
        <v>650000</v>
      </c>
      <c r="S26" s="173"/>
      <c r="T26" s="17">
        <v>1</v>
      </c>
      <c r="U26" s="176">
        <v>400000</v>
      </c>
      <c r="V26" s="177"/>
      <c r="W26" s="19">
        <f t="shared" si="3"/>
        <v>2</v>
      </c>
      <c r="X26" s="174">
        <f t="shared" si="2"/>
        <v>1050000</v>
      </c>
      <c r="Y26" s="175"/>
      <c r="Z26" s="182"/>
      <c r="AA26" s="13"/>
    </row>
    <row r="27" spans="1:27" ht="17.25" customHeight="1">
      <c r="A27" s="13"/>
      <c r="B27" s="22" t="s">
        <v>78</v>
      </c>
      <c r="C27" s="41">
        <v>7</v>
      </c>
      <c r="D27" s="50">
        <v>5</v>
      </c>
      <c r="E27" s="172">
        <v>1000000</v>
      </c>
      <c r="F27" s="173"/>
      <c r="G27" s="17">
        <v>1</v>
      </c>
      <c r="H27" s="172">
        <v>600000</v>
      </c>
      <c r="I27" s="173"/>
      <c r="J27" s="17"/>
      <c r="K27" s="172"/>
      <c r="L27" s="173"/>
      <c r="M27" s="19">
        <f t="shared" si="0"/>
        <v>6</v>
      </c>
      <c r="N27" s="174">
        <f t="shared" si="1"/>
        <v>1600000</v>
      </c>
      <c r="O27" s="175"/>
      <c r="P27" s="13"/>
      <c r="Q27" s="53">
        <v>1</v>
      </c>
      <c r="R27" s="172">
        <v>1000000</v>
      </c>
      <c r="S27" s="173"/>
      <c r="T27" s="17">
        <v>1</v>
      </c>
      <c r="U27" s="172">
        <v>600000</v>
      </c>
      <c r="V27" s="173"/>
      <c r="W27" s="19">
        <f t="shared" si="3"/>
        <v>2</v>
      </c>
      <c r="X27" s="174">
        <f t="shared" si="2"/>
        <v>1600000</v>
      </c>
      <c r="Y27" s="175"/>
      <c r="Z27" s="13"/>
      <c r="AA27" s="13"/>
    </row>
    <row r="28" spans="1:27" ht="17.25" customHeight="1">
      <c r="A28" s="13"/>
      <c r="B28" s="22" t="s">
        <v>78</v>
      </c>
      <c r="C28" s="42">
        <v>12</v>
      </c>
      <c r="D28" s="50">
        <v>5</v>
      </c>
      <c r="E28" s="172">
        <v>1000000</v>
      </c>
      <c r="F28" s="173"/>
      <c r="G28" s="17">
        <v>1</v>
      </c>
      <c r="H28" s="176">
        <v>600000</v>
      </c>
      <c r="I28" s="177"/>
      <c r="J28" s="17"/>
      <c r="K28" s="172"/>
      <c r="L28" s="173"/>
      <c r="M28" s="19">
        <f t="shared" si="0"/>
        <v>6</v>
      </c>
      <c r="N28" s="174">
        <f t="shared" si="1"/>
        <v>1600000</v>
      </c>
      <c r="O28" s="175"/>
      <c r="P28" s="13"/>
      <c r="Q28" s="53">
        <v>1</v>
      </c>
      <c r="R28" s="172">
        <v>1000000</v>
      </c>
      <c r="S28" s="173"/>
      <c r="T28" s="17">
        <v>1</v>
      </c>
      <c r="U28" s="176">
        <v>600000</v>
      </c>
      <c r="V28" s="177"/>
      <c r="W28" s="19">
        <f t="shared" si="3"/>
        <v>2</v>
      </c>
      <c r="X28" s="174">
        <f t="shared" si="2"/>
        <v>1600000</v>
      </c>
      <c r="Y28" s="175"/>
      <c r="Z28" s="13"/>
      <c r="AA28" s="13"/>
    </row>
    <row r="29" spans="1:27" ht="17.25" customHeight="1">
      <c r="A29" s="13"/>
      <c r="B29" s="22" t="s">
        <v>78</v>
      </c>
      <c r="C29" s="43"/>
      <c r="D29" s="50"/>
      <c r="E29" s="183"/>
      <c r="F29" s="183"/>
      <c r="G29" s="17"/>
      <c r="H29" s="183"/>
      <c r="I29" s="183"/>
      <c r="J29" s="18"/>
      <c r="K29" s="183"/>
      <c r="L29" s="183"/>
      <c r="M29" s="19">
        <f t="shared" si="0"/>
        <v>0</v>
      </c>
      <c r="N29" s="174">
        <f t="shared" si="1"/>
        <v>0</v>
      </c>
      <c r="O29" s="175"/>
      <c r="P29" s="13"/>
      <c r="Q29" s="53"/>
      <c r="R29" s="183"/>
      <c r="S29" s="183"/>
      <c r="T29" s="17"/>
      <c r="U29" s="183"/>
      <c r="V29" s="183"/>
      <c r="W29" s="19">
        <f>+N29+Q29+T29</f>
        <v>0</v>
      </c>
      <c r="X29" s="174">
        <f t="shared" si="2"/>
        <v>0</v>
      </c>
      <c r="Y29" s="175"/>
      <c r="Z29" s="13"/>
      <c r="AA29" s="13"/>
    </row>
    <row r="30" spans="1:27" ht="17.25" customHeight="1">
      <c r="A30" s="13"/>
      <c r="B30" s="146" t="s">
        <v>8</v>
      </c>
      <c r="C30" s="147"/>
      <c r="D30" s="198"/>
      <c r="E30" s="194">
        <f>SUM(E15:F29)</f>
        <v>9570000</v>
      </c>
      <c r="F30" s="195"/>
      <c r="G30" s="200"/>
      <c r="H30" s="194">
        <f>SUM(H15:I29)</f>
        <v>6000000</v>
      </c>
      <c r="I30" s="195"/>
      <c r="J30" s="200"/>
      <c r="K30" s="194">
        <f>SUM(K15:L29)</f>
        <v>1350000</v>
      </c>
      <c r="L30" s="195"/>
      <c r="M30" s="12" t="s">
        <v>73</v>
      </c>
      <c r="N30" s="184">
        <f>SUM(N15:O29)</f>
        <v>16920000</v>
      </c>
      <c r="O30" s="185"/>
      <c r="P30" s="13"/>
      <c r="Q30" s="198"/>
      <c r="R30" s="194">
        <f>SUM(R15:S29)</f>
        <v>9570000</v>
      </c>
      <c r="S30" s="195"/>
      <c r="T30" s="200"/>
      <c r="U30" s="194">
        <f>SUM(U15:V29)</f>
        <v>6000000</v>
      </c>
      <c r="V30" s="195"/>
      <c r="W30" s="12" t="s">
        <v>73</v>
      </c>
      <c r="X30" s="184">
        <f>SUM(X15:Y29)</f>
        <v>15570000</v>
      </c>
      <c r="Y30" s="185"/>
      <c r="Z30" s="13"/>
      <c r="AA30" s="13"/>
    </row>
    <row r="31" spans="1:27" ht="17.25" customHeight="1" thickBot="1">
      <c r="A31" s="13"/>
      <c r="B31" s="202"/>
      <c r="C31" s="203"/>
      <c r="D31" s="199"/>
      <c r="E31" s="196"/>
      <c r="F31" s="197"/>
      <c r="G31" s="201"/>
      <c r="H31" s="196"/>
      <c r="I31" s="197"/>
      <c r="J31" s="201"/>
      <c r="K31" s="196"/>
      <c r="L31" s="197"/>
      <c r="M31" s="51">
        <f>ROUNDUP(SUM(M15:M26)/12,0)</f>
        <v>9</v>
      </c>
      <c r="N31" s="186">
        <f>ROUNDDOWN(N30,-3)/1000</f>
        <v>16920</v>
      </c>
      <c r="O31" s="187"/>
      <c r="P31" s="13"/>
      <c r="Q31" s="199"/>
      <c r="R31" s="196"/>
      <c r="S31" s="197"/>
      <c r="T31" s="201"/>
      <c r="U31" s="196"/>
      <c r="V31" s="197"/>
      <c r="W31" s="51">
        <f>ROUNDUP(SUM(W15:W26)/12,0)</f>
        <v>2</v>
      </c>
      <c r="X31" s="186">
        <f>ROUNDDOWN(X30,-3)/1000</f>
        <v>15570</v>
      </c>
      <c r="Y31" s="187"/>
      <c r="Z31" s="13"/>
      <c r="AA31" s="13"/>
    </row>
    <row r="32" spans="1:27" ht="17.25" customHeight="1" thickBot="1">
      <c r="A32" s="13"/>
      <c r="B32" s="30" t="s">
        <v>19</v>
      </c>
      <c r="C32" s="188" t="s">
        <v>2</v>
      </c>
      <c r="D32" s="189"/>
      <c r="E32" s="190"/>
      <c r="F32" s="44" t="s">
        <v>68</v>
      </c>
      <c r="G32" s="20" t="s">
        <v>67</v>
      </c>
      <c r="H32" s="146" t="s">
        <v>50</v>
      </c>
      <c r="I32" s="191"/>
      <c r="J32" s="45" t="s">
        <v>1</v>
      </c>
      <c r="K32" s="192" t="s">
        <v>2</v>
      </c>
      <c r="L32" s="189"/>
      <c r="M32" s="190"/>
      <c r="N32" s="44" t="s">
        <v>68</v>
      </c>
      <c r="O32" s="20" t="s">
        <v>67</v>
      </c>
      <c r="P32" s="193" t="s">
        <v>50</v>
      </c>
      <c r="Q32" s="191"/>
      <c r="R32" s="23"/>
      <c r="S32" s="137" t="s">
        <v>9</v>
      </c>
      <c r="T32" s="137"/>
      <c r="U32" s="137"/>
      <c r="V32" s="137"/>
      <c r="W32" s="137"/>
      <c r="X32" s="137"/>
      <c r="Y32" s="137"/>
      <c r="Z32" s="137"/>
      <c r="AA32" s="13"/>
    </row>
    <row r="33" spans="1:27" ht="17.25" customHeight="1">
      <c r="A33" s="13"/>
      <c r="B33" s="24" t="s">
        <v>20</v>
      </c>
      <c r="C33" s="204"/>
      <c r="D33" s="205"/>
      <c r="E33" s="206"/>
      <c r="F33" s="11"/>
      <c r="G33" s="55"/>
      <c r="H33" s="25"/>
      <c r="I33" s="26" t="s">
        <v>69</v>
      </c>
      <c r="J33" s="6" t="s">
        <v>27</v>
      </c>
      <c r="K33" s="204"/>
      <c r="L33" s="205"/>
      <c r="M33" s="206"/>
      <c r="N33" s="11"/>
      <c r="O33" s="55"/>
      <c r="P33" s="25"/>
      <c r="Q33" s="26" t="s">
        <v>69</v>
      </c>
      <c r="R33" s="23"/>
      <c r="S33" s="13"/>
      <c r="T33" s="14" t="s">
        <v>23</v>
      </c>
      <c r="U33" s="59">
        <v>6</v>
      </c>
      <c r="V33" s="59">
        <v>5</v>
      </c>
      <c r="W33" s="59">
        <v>1</v>
      </c>
      <c r="X33" s="31"/>
      <c r="Y33" s="13"/>
      <c r="Z33" s="31"/>
      <c r="AA33" s="13"/>
    </row>
    <row r="34" spans="1:27" ht="17.25" customHeight="1">
      <c r="A34" s="13"/>
      <c r="B34" s="27" t="s">
        <v>24</v>
      </c>
      <c r="C34" s="204"/>
      <c r="D34" s="205"/>
      <c r="E34" s="206"/>
      <c r="F34" s="11"/>
      <c r="G34" s="55"/>
      <c r="H34" s="28"/>
      <c r="I34" s="26" t="s">
        <v>69</v>
      </c>
      <c r="J34" s="6" t="s">
        <v>28</v>
      </c>
      <c r="K34" s="204"/>
      <c r="L34" s="205"/>
      <c r="M34" s="206"/>
      <c r="N34" s="11"/>
      <c r="O34" s="55"/>
      <c r="P34" s="28"/>
      <c r="Q34" s="26" t="s">
        <v>69</v>
      </c>
      <c r="R34" s="23"/>
      <c r="S34" s="207" t="s">
        <v>71</v>
      </c>
      <c r="T34" s="215"/>
      <c r="U34" s="209" t="s">
        <v>94</v>
      </c>
      <c r="V34" s="210"/>
      <c r="W34" s="210"/>
      <c r="X34" s="210"/>
      <c r="Y34" s="210"/>
      <c r="Z34" s="211"/>
      <c r="AA34" s="13"/>
    </row>
    <row r="35" spans="1:27" ht="17.25" customHeight="1" thickBot="1">
      <c r="A35" s="13"/>
      <c r="B35" s="27" t="s">
        <v>25</v>
      </c>
      <c r="C35" s="204"/>
      <c r="D35" s="205"/>
      <c r="E35" s="206"/>
      <c r="F35" s="11"/>
      <c r="G35" s="56"/>
      <c r="H35" s="29"/>
      <c r="I35" s="26" t="s">
        <v>69</v>
      </c>
      <c r="J35" s="6" t="s">
        <v>29</v>
      </c>
      <c r="K35" s="204"/>
      <c r="L35" s="205"/>
      <c r="M35" s="206"/>
      <c r="N35" s="11"/>
      <c r="O35" s="56"/>
      <c r="P35" s="29"/>
      <c r="Q35" s="26" t="s">
        <v>69</v>
      </c>
      <c r="R35" s="23"/>
      <c r="S35" s="207" t="s">
        <v>70</v>
      </c>
      <c r="T35" s="215"/>
      <c r="U35" s="212" t="s">
        <v>95</v>
      </c>
      <c r="V35" s="213"/>
      <c r="W35" s="213"/>
      <c r="X35" s="213"/>
      <c r="Y35" s="213"/>
      <c r="Z35" s="214"/>
      <c r="AA35" s="13"/>
    </row>
    <row r="36" spans="1:27" ht="3" customHeight="1"/>
  </sheetData>
  <sheetProtection selectLockedCells="1" selectUnlockedCells="1"/>
  <mergeCells count="198">
    <mergeCell ref="Q7:S7"/>
    <mergeCell ref="X7:Z7"/>
    <mergeCell ref="Q5:S6"/>
    <mergeCell ref="T6:V6"/>
    <mergeCell ref="W5:Z5"/>
    <mergeCell ref="B6:C7"/>
    <mergeCell ref="X6:Z6"/>
    <mergeCell ref="B2:D2"/>
    <mergeCell ref="W2:Z2"/>
    <mergeCell ref="B3:C5"/>
    <mergeCell ref="K3:L3"/>
    <mergeCell ref="T5:V5"/>
    <mergeCell ref="W4:Z4"/>
    <mergeCell ref="M4:N4"/>
    <mergeCell ref="R4:S4"/>
    <mergeCell ref="W3:Z3"/>
    <mergeCell ref="E3:J3"/>
    <mergeCell ref="I2:T2"/>
    <mergeCell ref="Q3:S3"/>
    <mergeCell ref="T3:V3"/>
    <mergeCell ref="D4:J4"/>
    <mergeCell ref="D5:J5"/>
    <mergeCell ref="D6:J7"/>
    <mergeCell ref="Q11:Y11"/>
    <mergeCell ref="W12:Y12"/>
    <mergeCell ref="W13:Y13"/>
    <mergeCell ref="T12:V12"/>
    <mergeCell ref="T13:V13"/>
    <mergeCell ref="Q12:S12"/>
    <mergeCell ref="Q13:S13"/>
    <mergeCell ref="W8:Z8"/>
    <mergeCell ref="Q9:S9"/>
    <mergeCell ref="Q8:S8"/>
    <mergeCell ref="Z17:Z19"/>
    <mergeCell ref="N18:O18"/>
    <mergeCell ref="N19:O19"/>
    <mergeCell ref="N20:O20"/>
    <mergeCell ref="N21:O21"/>
    <mergeCell ref="N22:O22"/>
    <mergeCell ref="K21:L21"/>
    <mergeCell ref="K22:L22"/>
    <mergeCell ref="K20:L20"/>
    <mergeCell ref="K19:L19"/>
    <mergeCell ref="K18:L18"/>
    <mergeCell ref="K17:L17"/>
    <mergeCell ref="Z20:Z26"/>
    <mergeCell ref="N26:O26"/>
    <mergeCell ref="U25:V25"/>
    <mergeCell ref="X25:Y25"/>
    <mergeCell ref="N17:O17"/>
    <mergeCell ref="N27:O27"/>
    <mergeCell ref="R26:S26"/>
    <mergeCell ref="R27:S27"/>
    <mergeCell ref="E27:F27"/>
    <mergeCell ref="E26:F26"/>
    <mergeCell ref="H26:I26"/>
    <mergeCell ref="H27:I27"/>
    <mergeCell ref="N24:O24"/>
    <mergeCell ref="N25:O25"/>
    <mergeCell ref="R24:S24"/>
    <mergeCell ref="R25:S25"/>
    <mergeCell ref="E25:F25"/>
    <mergeCell ref="E24:F24"/>
    <mergeCell ref="H24:I24"/>
    <mergeCell ref="H25:I25"/>
    <mergeCell ref="K27:L27"/>
    <mergeCell ref="K26:L26"/>
    <mergeCell ref="K25:L25"/>
    <mergeCell ref="K24:L24"/>
    <mergeCell ref="N28:O28"/>
    <mergeCell ref="N29:O29"/>
    <mergeCell ref="R28:S28"/>
    <mergeCell ref="R29:S29"/>
    <mergeCell ref="E29:F29"/>
    <mergeCell ref="E28:F28"/>
    <mergeCell ref="H28:I28"/>
    <mergeCell ref="H29:I29"/>
    <mergeCell ref="K29:L29"/>
    <mergeCell ref="K28:L28"/>
    <mergeCell ref="N30:O30"/>
    <mergeCell ref="N31:O31"/>
    <mergeCell ref="R30:S31"/>
    <mergeCell ref="Q30:Q31"/>
    <mergeCell ref="B30:C31"/>
    <mergeCell ref="D30:D31"/>
    <mergeCell ref="E30:F31"/>
    <mergeCell ref="G30:G31"/>
    <mergeCell ref="H30:I31"/>
    <mergeCell ref="K30:L31"/>
    <mergeCell ref="J30:J31"/>
    <mergeCell ref="K34:M34"/>
    <mergeCell ref="C35:E35"/>
    <mergeCell ref="K35:M35"/>
    <mergeCell ref="C34:E34"/>
    <mergeCell ref="C33:E33"/>
    <mergeCell ref="K32:M32"/>
    <mergeCell ref="K33:M33"/>
    <mergeCell ref="P32:Q32"/>
    <mergeCell ref="C32:E32"/>
    <mergeCell ref="H32:I32"/>
    <mergeCell ref="U28:V28"/>
    <mergeCell ref="X28:Y28"/>
    <mergeCell ref="U29:V29"/>
    <mergeCell ref="X29:Y29"/>
    <mergeCell ref="U24:V24"/>
    <mergeCell ref="X24:Y24"/>
    <mergeCell ref="T30:T31"/>
    <mergeCell ref="U30:V31"/>
    <mergeCell ref="X30:Y30"/>
    <mergeCell ref="X31:Y31"/>
    <mergeCell ref="B8:C9"/>
    <mergeCell ref="D8:J9"/>
    <mergeCell ref="C10:D10"/>
    <mergeCell ref="N15:O15"/>
    <mergeCell ref="N16:O16"/>
    <mergeCell ref="E10:J10"/>
    <mergeCell ref="K4:L4"/>
    <mergeCell ref="K5:L5"/>
    <mergeCell ref="K6:M6"/>
    <mergeCell ref="K7:O7"/>
    <mergeCell ref="K8:O8"/>
    <mergeCell ref="K10:O10"/>
    <mergeCell ref="E16:F16"/>
    <mergeCell ref="K16:L16"/>
    <mergeCell ref="E15:F15"/>
    <mergeCell ref="B14:C14"/>
    <mergeCell ref="E14:F14"/>
    <mergeCell ref="H14:I14"/>
    <mergeCell ref="D13:F13"/>
    <mergeCell ref="M13:O13"/>
    <mergeCell ref="B11:C11"/>
    <mergeCell ref="D12:F12"/>
    <mergeCell ref="M12:O12"/>
    <mergeCell ref="D11:O11"/>
    <mergeCell ref="N14:O14"/>
    <mergeCell ref="E17:F17"/>
    <mergeCell ref="E23:F23"/>
    <mergeCell ref="H16:I16"/>
    <mergeCell ref="H17:I17"/>
    <mergeCell ref="H18:I18"/>
    <mergeCell ref="H19:I19"/>
    <mergeCell ref="H20:I20"/>
    <mergeCell ref="H21:I21"/>
    <mergeCell ref="H22:I22"/>
    <mergeCell ref="H23:I23"/>
    <mergeCell ref="E22:F22"/>
    <mergeCell ref="E21:F21"/>
    <mergeCell ref="E20:F20"/>
    <mergeCell ref="E19:F19"/>
    <mergeCell ref="E18:F18"/>
    <mergeCell ref="X14:Y14"/>
    <mergeCell ref="N23:O23"/>
    <mergeCell ref="K23:L23"/>
    <mergeCell ref="K15:L15"/>
    <mergeCell ref="G12:I12"/>
    <mergeCell ref="G13:I13"/>
    <mergeCell ref="J12:L12"/>
    <mergeCell ref="J13:L13"/>
    <mergeCell ref="K14:L14"/>
    <mergeCell ref="R14:S14"/>
    <mergeCell ref="U14:V14"/>
    <mergeCell ref="R15:S15"/>
    <mergeCell ref="U15:V15"/>
    <mergeCell ref="H15:I15"/>
    <mergeCell ref="X16:Y16"/>
    <mergeCell ref="R17:S17"/>
    <mergeCell ref="U17:V17"/>
    <mergeCell ref="X17:Y17"/>
    <mergeCell ref="X23:Y23"/>
    <mergeCell ref="R18:S18"/>
    <mergeCell ref="U18:V18"/>
    <mergeCell ref="X18:Y18"/>
    <mergeCell ref="R19:S19"/>
    <mergeCell ref="U19:V19"/>
    <mergeCell ref="X15:Y15"/>
    <mergeCell ref="R16:S16"/>
    <mergeCell ref="U16:V16"/>
    <mergeCell ref="X19:Y19"/>
    <mergeCell ref="R20:S20"/>
    <mergeCell ref="U20:V20"/>
    <mergeCell ref="X20:Y20"/>
    <mergeCell ref="U34:Z34"/>
    <mergeCell ref="U35:Z35"/>
    <mergeCell ref="S34:T34"/>
    <mergeCell ref="S35:T35"/>
    <mergeCell ref="S32:Z32"/>
    <mergeCell ref="R21:S21"/>
    <mergeCell ref="U21:V21"/>
    <mergeCell ref="X21:Y21"/>
    <mergeCell ref="R22:S22"/>
    <mergeCell ref="U22:V22"/>
    <mergeCell ref="X22:Y22"/>
    <mergeCell ref="R23:S23"/>
    <mergeCell ref="U23:V23"/>
    <mergeCell ref="U26:V26"/>
    <mergeCell ref="X26:Y26"/>
    <mergeCell ref="U27:V27"/>
    <mergeCell ref="X27:Y27"/>
  </mergeCells>
  <phoneticPr fontId="2"/>
  <conditionalFormatting sqref="Q8:S8">
    <cfRule type="containsText" dxfId="6" priority="7" operator="containsText" text="①．一括納付">
      <formula>NOT(ISERROR(SEARCH("①．一括納付",Q8)))</formula>
    </cfRule>
  </conditionalFormatting>
  <conditionalFormatting sqref="Q9:S9">
    <cfRule type="containsText" dxfId="5" priority="6" operator="containsText" text="②．分納(３回)">
      <formula>NOT(ISERROR(SEARCH("②．分納(３回)",Q9)))</formula>
    </cfRule>
  </conditionalFormatting>
  <conditionalFormatting sqref="T5:V5">
    <cfRule type="containsText" dxfId="4" priority="5" operator="containsText" text="①．該当する">
      <formula>NOT(ISERROR(SEARCH("①．該当する",T5)))</formula>
    </cfRule>
  </conditionalFormatting>
  <conditionalFormatting sqref="T6:V6">
    <cfRule type="containsText" dxfId="3" priority="4" operator="containsText" text="②．該当しない">
      <formula>NOT(ISERROR(SEARCH("②．該当しない",T6)))</formula>
    </cfRule>
  </conditionalFormatting>
  <conditionalFormatting sqref="W4:Z4">
    <cfRule type="containsText" dxfId="2" priority="3" operator="containsText" text="①．前年度と同額">
      <formula>NOT(ISERROR(SEARCH("①．前年度と同額",W4)))</formula>
    </cfRule>
  </conditionalFormatting>
  <conditionalFormatting sqref="W5:Z5">
    <cfRule type="containsText" dxfId="1" priority="2" operator="containsText" text="②．前年度と変わる">
      <formula>NOT(ISERROR(SEARCH("②．前年度と変わる",W5)))</formula>
    </cfRule>
  </conditionalFormatting>
  <conditionalFormatting sqref="W8:Z8">
    <cfRule type="containsText" dxfId="0" priority="1" operator="containsText" text="③．委託解除年月日">
      <formula>NOT(ISERROR(SEARCH("③．委託解除年月日",W8)))</formula>
    </cfRule>
  </conditionalFormatting>
  <dataValidations count="7">
    <dataValidation type="list" allowBlank="1" showInputMessage="1" showErrorMessage="1" sqref="Q9:S9">
      <formula1>"２．分納(３回),②．分納(３回)"</formula1>
    </dataValidation>
    <dataValidation type="list" allowBlank="1" showInputMessage="1" showErrorMessage="1" sqref="Q8:S8">
      <formula1>"１．一括納付,①．一括納付"</formula1>
    </dataValidation>
    <dataValidation type="list" allowBlank="1" showInputMessage="1" showErrorMessage="1" sqref="W8:Z8">
      <formula1>"３．委託解除年月日,③．委託解除年月日"</formula1>
    </dataValidation>
    <dataValidation type="list" allowBlank="1" showInputMessage="1" showErrorMessage="1" sqref="W5:Z5">
      <formula1>"２．前年度と変わる,②．前年度と変わる"</formula1>
    </dataValidation>
    <dataValidation type="list" allowBlank="1" showInputMessage="1" showErrorMessage="1" sqref="W4:Z4">
      <formula1>"１．前年度と同額,①．前年度と同額"</formula1>
    </dataValidation>
    <dataValidation type="list" allowBlank="1" showInputMessage="1" showErrorMessage="1" sqref="T6:V6">
      <formula1>"２．該当しない,②．該当しない"</formula1>
    </dataValidation>
    <dataValidation type="list" allowBlank="1" showInputMessage="1" showErrorMessage="1" sqref="T5:V5">
      <formula1>"１．該当する,①．該当する"</formula1>
    </dataValidation>
  </dataValidations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入力・提出用</vt:lpstr>
      <vt:lpstr>記入例</vt:lpstr>
      <vt:lpstr>記入例!Print_Area</vt:lpstr>
      <vt:lpstr>入力・提出用!Print_Area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fmin2020@outlook.jp</cp:lastModifiedBy>
  <cp:lastPrinted>2022-01-25T00:29:50Z</cp:lastPrinted>
  <dcterms:created xsi:type="dcterms:W3CDTF">2007-08-02T23:52:00Z</dcterms:created>
  <dcterms:modified xsi:type="dcterms:W3CDTF">2024-04-25T08:59:08Z</dcterms:modified>
</cp:coreProperties>
</file>